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112" i="1" l="1"/>
  <c r="H112" i="1" s="1"/>
  <c r="G112" i="1"/>
  <c r="D112" i="1" s="1"/>
  <c r="J111" i="1"/>
  <c r="F111" i="1"/>
  <c r="J110" i="1"/>
  <c r="H110" i="1" s="1"/>
  <c r="G110" i="1"/>
  <c r="F110" i="1"/>
  <c r="D110" i="1" s="1"/>
  <c r="C110" i="1" s="1"/>
  <c r="J109" i="1"/>
  <c r="H109" i="1" s="1"/>
  <c r="G109" i="1"/>
  <c r="F109" i="1"/>
  <c r="J108" i="1"/>
  <c r="H108" i="1" s="1"/>
  <c r="G108" i="1"/>
  <c r="F108" i="1"/>
  <c r="J107" i="1"/>
  <c r="H107" i="1" s="1"/>
  <c r="G107" i="1"/>
  <c r="D107" i="1" s="1"/>
  <c r="C107" i="1" s="1"/>
  <c r="F107" i="1"/>
  <c r="J106" i="1"/>
  <c r="H106" i="1" s="1"/>
  <c r="G106" i="1"/>
  <c r="F106" i="1"/>
  <c r="F104" i="1" s="1"/>
  <c r="J94" i="1"/>
  <c r="H94" i="1" s="1"/>
  <c r="G94" i="1"/>
  <c r="F94" i="1"/>
  <c r="J93" i="1"/>
  <c r="G93" i="1"/>
  <c r="F93" i="1"/>
  <c r="D93" i="1" s="1"/>
  <c r="J92" i="1"/>
  <c r="G92" i="1"/>
  <c r="F92" i="1"/>
  <c r="J91" i="1"/>
  <c r="G91" i="1"/>
  <c r="F91" i="1"/>
  <c r="D91" i="1" s="1"/>
  <c r="C91" i="1" s="1"/>
  <c r="J90" i="1"/>
  <c r="G90" i="1"/>
  <c r="F90" i="1"/>
  <c r="J89" i="1"/>
  <c r="G89" i="1"/>
  <c r="F89" i="1"/>
  <c r="J88" i="1"/>
  <c r="G88" i="1"/>
  <c r="F88" i="1"/>
  <c r="J87" i="1"/>
  <c r="G87" i="1"/>
  <c r="F87" i="1"/>
  <c r="D87" i="1" s="1"/>
  <c r="C87" i="1" s="1"/>
  <c r="J86" i="1"/>
  <c r="G86" i="1"/>
  <c r="F86" i="1"/>
  <c r="J85" i="1"/>
  <c r="G85" i="1"/>
  <c r="F85" i="1"/>
  <c r="J84" i="1"/>
  <c r="G84" i="1"/>
  <c r="F84" i="1"/>
  <c r="J83" i="1"/>
  <c r="G83" i="1"/>
  <c r="F83" i="1"/>
  <c r="J82" i="1"/>
  <c r="H82" i="1" s="1"/>
  <c r="G82" i="1"/>
  <c r="F82" i="1"/>
  <c r="J81" i="1"/>
  <c r="H81" i="1" s="1"/>
  <c r="G81" i="1"/>
  <c r="F81" i="1"/>
  <c r="J80" i="1"/>
  <c r="H80" i="1" s="1"/>
  <c r="G80" i="1"/>
  <c r="F80" i="1"/>
  <c r="J79" i="1"/>
  <c r="H79" i="1" s="1"/>
  <c r="G79" i="1"/>
  <c r="F79" i="1"/>
  <c r="J78" i="1"/>
  <c r="I78" i="1"/>
  <c r="G78" i="1"/>
  <c r="G77" i="1" s="1"/>
  <c r="F78" i="1"/>
  <c r="F77" i="1" s="1"/>
  <c r="E78" i="1"/>
  <c r="E77" i="1" s="1"/>
  <c r="I77" i="1"/>
  <c r="J76" i="1"/>
  <c r="H76" i="1" s="1"/>
  <c r="G76" i="1"/>
  <c r="F76" i="1"/>
  <c r="J75" i="1"/>
  <c r="H75" i="1" s="1"/>
  <c r="G75" i="1"/>
  <c r="F75" i="1"/>
  <c r="J74" i="1"/>
  <c r="H74" i="1" s="1"/>
  <c r="G74" i="1"/>
  <c r="F74" i="1"/>
  <c r="J73" i="1"/>
  <c r="G73" i="1"/>
  <c r="F73" i="1"/>
  <c r="J72" i="1"/>
  <c r="G72" i="1"/>
  <c r="F72" i="1"/>
  <c r="J71" i="1"/>
  <c r="G71" i="1"/>
  <c r="D71" i="1" s="1"/>
  <c r="F71" i="1"/>
  <c r="J70" i="1"/>
  <c r="G70" i="1"/>
  <c r="F70" i="1"/>
  <c r="J69" i="1"/>
  <c r="G69" i="1"/>
  <c r="F69" i="1"/>
  <c r="D69" i="1" s="1"/>
  <c r="J68" i="1"/>
  <c r="G68" i="1"/>
  <c r="F68" i="1"/>
  <c r="J67" i="1"/>
  <c r="G67" i="1"/>
  <c r="F67" i="1"/>
  <c r="D67" i="1" s="1"/>
  <c r="J66" i="1"/>
  <c r="G66" i="1"/>
  <c r="F66" i="1"/>
  <c r="J65" i="1"/>
  <c r="G65" i="1"/>
  <c r="F65" i="1"/>
  <c r="J64" i="1"/>
  <c r="H64" i="1" s="1"/>
  <c r="G64" i="1"/>
  <c r="F64" i="1"/>
  <c r="J63" i="1"/>
  <c r="G63" i="1"/>
  <c r="F63" i="1"/>
  <c r="J62" i="1"/>
  <c r="G62" i="1"/>
  <c r="F62" i="1"/>
  <c r="D62" i="1" s="1"/>
  <c r="J61" i="1"/>
  <c r="H61" i="1" s="1"/>
  <c r="G61" i="1"/>
  <c r="F61" i="1"/>
  <c r="J60" i="1"/>
  <c r="J59" i="1" s="1"/>
  <c r="I60" i="1"/>
  <c r="G60" i="1"/>
  <c r="G59" i="1" s="1"/>
  <c r="G95" i="1" s="1"/>
  <c r="F60" i="1"/>
  <c r="E60" i="1"/>
  <c r="E59" i="1" s="1"/>
  <c r="I59" i="1"/>
  <c r="I95" i="1" s="1"/>
  <c r="F59" i="1"/>
  <c r="E50" i="1"/>
  <c r="D50" i="1"/>
  <c r="C50" i="1" s="1"/>
  <c r="E49" i="1"/>
  <c r="D49" i="1"/>
  <c r="E47" i="1"/>
  <c r="D47" i="1"/>
  <c r="E46" i="1"/>
  <c r="E45" i="1"/>
  <c r="D45" i="1"/>
  <c r="E44" i="1"/>
  <c r="D44" i="1"/>
  <c r="E43" i="1"/>
  <c r="D43" i="1"/>
  <c r="E41" i="1"/>
  <c r="D41" i="1"/>
  <c r="E40" i="1"/>
  <c r="D40" i="1"/>
  <c r="E38" i="1"/>
  <c r="D38" i="1"/>
  <c r="E37" i="1"/>
  <c r="D37" i="1"/>
  <c r="E36" i="1"/>
  <c r="D36" i="1"/>
  <c r="E35" i="1"/>
  <c r="D35" i="1"/>
  <c r="E34" i="1"/>
  <c r="D34" i="1"/>
  <c r="E32" i="1"/>
  <c r="D32" i="1"/>
  <c r="E31" i="1"/>
  <c r="D31" i="1"/>
  <c r="E30" i="1"/>
  <c r="E29" i="1"/>
  <c r="E28" i="1"/>
  <c r="E27" i="1"/>
  <c r="E26" i="1"/>
  <c r="E25" i="1"/>
  <c r="E24" i="1"/>
  <c r="E23" i="1"/>
  <c r="E22" i="1"/>
  <c r="E21" i="1"/>
  <c r="D21" i="1"/>
  <c r="C21" i="1" s="1"/>
  <c r="E20" i="1"/>
  <c r="D20" i="1"/>
  <c r="E19" i="1"/>
  <c r="D19" i="1"/>
  <c r="C19" i="1" s="1"/>
  <c r="E18" i="1"/>
  <c r="D18" i="1"/>
  <c r="E17" i="1"/>
  <c r="D17" i="1"/>
  <c r="E16" i="1"/>
  <c r="D16" i="1"/>
  <c r="D14" i="1" s="1"/>
  <c r="E13" i="1"/>
  <c r="D13" i="1"/>
  <c r="E12" i="1"/>
  <c r="D12" i="1"/>
  <c r="C12" i="1" s="1"/>
  <c r="E10" i="1"/>
  <c r="D84" i="1" l="1"/>
  <c r="D109" i="1"/>
  <c r="C109" i="1" s="1"/>
  <c r="C112" i="1"/>
  <c r="C17" i="1"/>
  <c r="E14" i="1"/>
  <c r="E51" i="1" s="1"/>
  <c r="D63" i="1"/>
  <c r="D66" i="1"/>
  <c r="C66" i="1" s="1"/>
  <c r="D73" i="1"/>
  <c r="J77" i="1"/>
  <c r="J95" i="1" s="1"/>
  <c r="D86" i="1"/>
  <c r="D92" i="1"/>
  <c r="J104" i="1"/>
  <c r="H104" i="1" s="1"/>
  <c r="G104" i="1"/>
  <c r="D104" i="1" s="1"/>
  <c r="D108" i="1"/>
  <c r="C108" i="1" s="1"/>
  <c r="F95" i="1"/>
  <c r="E95" i="1"/>
  <c r="D59" i="1"/>
  <c r="D106" i="1"/>
  <c r="C106" i="1" s="1"/>
  <c r="D10" i="1"/>
  <c r="C10" i="1" s="1"/>
  <c r="C32" i="1"/>
  <c r="C35" i="1"/>
  <c r="C37" i="1"/>
  <c r="C40" i="1"/>
  <c r="C43" i="1"/>
  <c r="C45" i="1"/>
  <c r="D46" i="1"/>
  <c r="C46" i="1" s="1"/>
  <c r="C47" i="1"/>
  <c r="D64" i="1"/>
  <c r="C64" i="1" s="1"/>
  <c r="D65" i="1"/>
  <c r="D88" i="1"/>
  <c r="C88" i="1" s="1"/>
  <c r="D90" i="1"/>
  <c r="C13" i="1"/>
  <c r="C16" i="1"/>
  <c r="C18" i="1"/>
  <c r="C20" i="1"/>
  <c r="C22" i="1"/>
  <c r="C23" i="1"/>
  <c r="C24" i="1"/>
  <c r="C25" i="1"/>
  <c r="C26" i="1"/>
  <c r="C27" i="1"/>
  <c r="C28" i="1"/>
  <c r="C29" i="1"/>
  <c r="C30" i="1"/>
  <c r="C31" i="1"/>
  <c r="C34" i="1"/>
  <c r="C36" i="1"/>
  <c r="C38" i="1"/>
  <c r="C41" i="1"/>
  <c r="C44" i="1"/>
  <c r="C49" i="1"/>
  <c r="D60" i="1"/>
  <c r="H60" i="1"/>
  <c r="D61" i="1"/>
  <c r="C67" i="1"/>
  <c r="C69" i="1"/>
  <c r="C65" i="1"/>
  <c r="H62" i="1"/>
  <c r="C62" i="1" s="1"/>
  <c r="H63" i="1"/>
  <c r="C63" i="1" s="1"/>
  <c r="D68" i="1"/>
  <c r="D70" i="1"/>
  <c r="C71" i="1"/>
  <c r="D72" i="1"/>
  <c r="C73" i="1"/>
  <c r="D74" i="1"/>
  <c r="D75" i="1"/>
  <c r="D76" i="1"/>
  <c r="D77" i="1"/>
  <c r="D78" i="1"/>
  <c r="H78" i="1"/>
  <c r="D79" i="1"/>
  <c r="D80" i="1"/>
  <c r="D81" i="1"/>
  <c r="D82" i="1"/>
  <c r="C90" i="1"/>
  <c r="D83" i="1"/>
  <c r="C84" i="1"/>
  <c r="D85" i="1"/>
  <c r="C86" i="1"/>
  <c r="D89" i="1"/>
  <c r="H92" i="1"/>
  <c r="H93" i="1"/>
  <c r="C93" i="1" s="1"/>
  <c r="D111" i="1"/>
  <c r="H111" i="1"/>
  <c r="D94" i="1"/>
  <c r="H77" i="1" l="1"/>
  <c r="C14" i="1"/>
  <c r="D95" i="1"/>
  <c r="C92" i="1"/>
  <c r="D51" i="1"/>
  <c r="C51" i="1" s="1"/>
  <c r="C111" i="1"/>
  <c r="C89" i="1"/>
  <c r="C85" i="1"/>
  <c r="C83" i="1"/>
  <c r="C81" i="1"/>
  <c r="C79" i="1"/>
  <c r="C78" i="1"/>
  <c r="C77" i="1"/>
  <c r="C75" i="1"/>
  <c r="C61" i="1"/>
  <c r="C60" i="1"/>
  <c r="C94" i="1"/>
  <c r="C104" i="1"/>
  <c r="C82" i="1"/>
  <c r="C80" i="1"/>
  <c r="C76" i="1"/>
  <c r="C74" i="1"/>
  <c r="C72" i="1"/>
  <c r="C70" i="1"/>
  <c r="C68" i="1"/>
  <c r="H59" i="1"/>
  <c r="H95" i="1" l="1"/>
  <c r="C59" i="1"/>
  <c r="C95" i="1" l="1"/>
</calcChain>
</file>

<file path=xl/sharedStrings.xml><?xml version="1.0" encoding="utf-8"?>
<sst xmlns="http://schemas.openxmlformats.org/spreadsheetml/2006/main" count="246" uniqueCount="91">
  <si>
    <t>Информация 3800 (код налогового органа) по состоянию на 01.01.2019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</si>
  <si>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</si>
  <si>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</si>
  <si>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</si>
  <si>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</si>
  <si>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</si>
  <si>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</si>
  <si>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</si>
  <si>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</si>
  <si>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</si>
  <si>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</si>
  <si>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</si>
  <si>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</si>
  <si>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</si>
  <si>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</si>
  <si>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</si>
  <si>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</si>
  <si>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</si>
  <si>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неприменением ККТ в установленных законодательством о применении ККТ случаях 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</si>
  <si>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</si>
  <si>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</si>
  <si>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</si>
  <si>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</si>
  <si>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</si>
  <si>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</si>
  <si>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</si>
  <si>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</si>
  <si>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</si>
  <si>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</si>
  <si>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</si>
  <si>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</si>
  <si>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</si>
  <si>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</si>
  <si>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</si>
  <si>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</si>
  <si>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</si>
  <si>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</si>
  <si>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</si>
  <si>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</si>
  <si>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</si>
  <si>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</si>
  <si>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</si>
  <si>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</si>
  <si>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</si>
  <si>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</si>
  <si>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</si>
  <si>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</si>
  <si>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</si>
  <si>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</si>
  <si>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</si>
  <si>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</si>
  <si>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</si>
  <si>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</si>
  <si>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>тыс. рублей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</si>
  <si>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</si>
  <si>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</si>
  <si>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</si>
  <si>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</si>
  <si>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</si>
  <si>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</si>
  <si>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</si>
  <si>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</si>
  <si>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</si>
  <si>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</si>
  <si>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</si>
  <si>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</si>
  <si>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</si>
  <si>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</si>
  <si>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</si>
  <si>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</si>
  <si>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</si>
  <si>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</si>
  <si>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</si>
  <si>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</si>
  <si>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</si>
  <si>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</si>
  <si>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</si>
  <si>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</si>
  <si>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</si>
  <si>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</si>
  <si>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</si>
  <si>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3: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</si>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</sst>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800_&#1089;&#1074;&#1086;&#1076;_1-&#1050;&#1050;&#1058;%20&#1085;&#1072;%202019.01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800"/>
      <sheetName val="3801"/>
      <sheetName val="3804"/>
      <sheetName val="3805"/>
      <sheetName val="3808"/>
      <sheetName val="3810"/>
      <sheetName val="3811"/>
      <sheetName val="3812"/>
      <sheetName val="3814"/>
      <sheetName val="3816"/>
      <sheetName val="3817"/>
      <sheetName val="3818"/>
      <sheetName val="3827"/>
      <sheetName val="3849"/>
      <sheetName val="3851"/>
    </sheetNames>
    <sheetDataSet>
      <sheetData sheetId="0"/>
      <sheetData sheetId="1">
        <row r="13">
          <cell r="D13">
            <v>14</v>
          </cell>
          <cell r="E13">
            <v>14</v>
          </cell>
        </row>
        <row r="14">
          <cell r="D14">
            <v>0</v>
          </cell>
          <cell r="E14">
            <v>2</v>
          </cell>
        </row>
        <row r="17">
          <cell r="D17">
            <v>13</v>
          </cell>
          <cell r="E17">
            <v>4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2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2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13</v>
          </cell>
          <cell r="E41">
            <v>2</v>
          </cell>
        </row>
        <row r="42">
          <cell r="D42">
            <v>0</v>
          </cell>
          <cell r="E42">
            <v>0</v>
          </cell>
        </row>
        <row r="44">
          <cell r="D44">
            <v>7</v>
          </cell>
          <cell r="E44">
            <v>64</v>
          </cell>
        </row>
        <row r="45">
          <cell r="D45">
            <v>6</v>
          </cell>
          <cell r="E45">
            <v>56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30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4</v>
          </cell>
          <cell r="G86">
            <v>40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33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2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4</v>
          </cell>
          <cell r="G125">
            <v>4</v>
          </cell>
          <cell r="J125">
            <v>10</v>
          </cell>
        </row>
        <row r="126">
          <cell r="F126">
            <v>2</v>
          </cell>
          <cell r="G126">
            <v>2</v>
          </cell>
          <cell r="J126">
            <v>1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2">
        <row r="13">
          <cell r="D13">
            <v>17</v>
          </cell>
          <cell r="E13">
            <v>10</v>
          </cell>
        </row>
        <row r="14">
          <cell r="D14">
            <v>0</v>
          </cell>
          <cell r="E14">
            <v>3</v>
          </cell>
        </row>
        <row r="17">
          <cell r="D17">
            <v>13</v>
          </cell>
          <cell r="E17">
            <v>3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1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4</v>
          </cell>
          <cell r="E44">
            <v>27</v>
          </cell>
        </row>
        <row r="45">
          <cell r="D45">
            <v>3</v>
          </cell>
          <cell r="E45">
            <v>25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30</v>
          </cell>
          <cell r="G72">
            <v>90</v>
          </cell>
          <cell r="I72">
            <v>0</v>
          </cell>
          <cell r="J72">
            <v>50</v>
          </cell>
        </row>
        <row r="90">
          <cell r="E90">
            <v>0</v>
          </cell>
          <cell r="F90">
            <v>44</v>
          </cell>
          <cell r="G90">
            <v>83</v>
          </cell>
          <cell r="I90">
            <v>0</v>
          </cell>
          <cell r="J90">
            <v>61</v>
          </cell>
        </row>
        <row r="125">
          <cell r="J125">
            <v>10</v>
          </cell>
        </row>
        <row r="126">
          <cell r="G126">
            <v>2</v>
          </cell>
          <cell r="J126">
            <v>0</v>
          </cell>
        </row>
      </sheetData>
      <sheetData sheetId="3">
        <row r="13">
          <cell r="D13">
            <v>14</v>
          </cell>
          <cell r="E13">
            <v>4</v>
          </cell>
        </row>
        <row r="14">
          <cell r="D14">
            <v>0</v>
          </cell>
          <cell r="E14">
            <v>2</v>
          </cell>
        </row>
        <row r="17">
          <cell r="D17">
            <v>12</v>
          </cell>
          <cell r="E17">
            <v>3</v>
          </cell>
        </row>
        <row r="18">
          <cell r="D18">
            <v>1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1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18</v>
          </cell>
          <cell r="E44">
            <v>54</v>
          </cell>
        </row>
        <row r="45">
          <cell r="D45">
            <v>11</v>
          </cell>
          <cell r="E45">
            <v>39</v>
          </cell>
        </row>
        <row r="46">
          <cell r="D46">
            <v>0</v>
          </cell>
          <cell r="E46">
            <v>2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1</v>
          </cell>
        </row>
        <row r="51">
          <cell r="D51">
            <v>0</v>
          </cell>
          <cell r="E51">
            <v>1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10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4</v>
          </cell>
          <cell r="G87">
            <v>40</v>
          </cell>
          <cell r="J87">
            <v>0</v>
          </cell>
        </row>
        <row r="88">
          <cell r="F88">
            <v>0</v>
          </cell>
          <cell r="G88">
            <v>80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10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4</v>
          </cell>
          <cell r="G104">
            <v>0</v>
          </cell>
          <cell r="J104">
            <v>0</v>
          </cell>
        </row>
        <row r="105">
          <cell r="F105">
            <v>4</v>
          </cell>
          <cell r="G105">
            <v>40</v>
          </cell>
          <cell r="J105">
            <v>0</v>
          </cell>
        </row>
        <row r="106">
          <cell r="F106">
            <v>0</v>
          </cell>
          <cell r="G106">
            <v>3</v>
          </cell>
          <cell r="J106">
            <v>0</v>
          </cell>
        </row>
        <row r="125">
          <cell r="F125">
            <v>3</v>
          </cell>
          <cell r="G125">
            <v>3</v>
          </cell>
          <cell r="J125">
            <v>11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4">
        <row r="13">
          <cell r="D13">
            <v>17</v>
          </cell>
          <cell r="E13">
            <v>15</v>
          </cell>
        </row>
        <row r="14">
          <cell r="D14">
            <v>0</v>
          </cell>
          <cell r="E14">
            <v>3</v>
          </cell>
        </row>
        <row r="17">
          <cell r="D17">
            <v>15</v>
          </cell>
          <cell r="E17">
            <v>11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1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2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15</v>
          </cell>
          <cell r="E41">
            <v>34</v>
          </cell>
        </row>
        <row r="42">
          <cell r="D42">
            <v>0</v>
          </cell>
          <cell r="E42">
            <v>0</v>
          </cell>
        </row>
        <row r="44">
          <cell r="D44">
            <v>5</v>
          </cell>
          <cell r="E44">
            <v>56</v>
          </cell>
        </row>
        <row r="45">
          <cell r="D45">
            <v>3</v>
          </cell>
          <cell r="E45">
            <v>34</v>
          </cell>
        </row>
        <row r="46">
          <cell r="D46">
            <v>2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2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30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5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40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90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9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9</v>
          </cell>
          <cell r="G125">
            <v>10</v>
          </cell>
          <cell r="J125">
            <v>12</v>
          </cell>
        </row>
        <row r="126">
          <cell r="F126">
            <v>5</v>
          </cell>
          <cell r="G126">
            <v>5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1</v>
          </cell>
          <cell r="G128">
            <v>1</v>
          </cell>
          <cell r="J128">
            <v>0</v>
          </cell>
        </row>
        <row r="129">
          <cell r="F129">
            <v>0</v>
          </cell>
          <cell r="G129">
            <v>1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5">
        <row r="13">
          <cell r="D13">
            <v>7</v>
          </cell>
          <cell r="E13">
            <v>3</v>
          </cell>
        </row>
        <row r="14">
          <cell r="D14">
            <v>1</v>
          </cell>
          <cell r="E14">
            <v>2</v>
          </cell>
        </row>
        <row r="17">
          <cell r="D17">
            <v>5</v>
          </cell>
          <cell r="E17">
            <v>1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1</v>
          </cell>
          <cell r="E36">
            <v>1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12</v>
          </cell>
          <cell r="E44">
            <v>39</v>
          </cell>
        </row>
        <row r="45">
          <cell r="D45">
            <v>10</v>
          </cell>
          <cell r="E45">
            <v>36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F72">
            <v>0</v>
          </cell>
          <cell r="G72">
            <v>0</v>
          </cell>
          <cell r="I72">
            <v>0</v>
          </cell>
          <cell r="J72">
            <v>10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F90">
            <v>0</v>
          </cell>
          <cell r="G90">
            <v>0</v>
          </cell>
          <cell r="J90">
            <v>10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1</v>
          </cell>
          <cell r="G125">
            <v>1</v>
          </cell>
          <cell r="J125">
            <v>4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1</v>
          </cell>
          <cell r="G129">
            <v>1</v>
          </cell>
          <cell r="J129">
            <v>1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6">
        <row r="13">
          <cell r="D13">
            <v>21</v>
          </cell>
          <cell r="E13">
            <v>12</v>
          </cell>
        </row>
        <row r="14">
          <cell r="D14">
            <v>0</v>
          </cell>
          <cell r="E14">
            <v>1</v>
          </cell>
        </row>
        <row r="17">
          <cell r="D17">
            <v>19</v>
          </cell>
          <cell r="E17">
            <v>7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4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1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1</v>
          </cell>
          <cell r="E41">
            <v>2</v>
          </cell>
        </row>
        <row r="42">
          <cell r="D42">
            <v>0</v>
          </cell>
          <cell r="E42">
            <v>0</v>
          </cell>
        </row>
        <row r="44">
          <cell r="D44">
            <v>10</v>
          </cell>
          <cell r="E44">
            <v>38</v>
          </cell>
        </row>
        <row r="45">
          <cell r="D45">
            <v>9</v>
          </cell>
          <cell r="E45">
            <v>30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30</v>
          </cell>
          <cell r="G72">
            <v>90</v>
          </cell>
          <cell r="I72">
            <v>0</v>
          </cell>
          <cell r="J72">
            <v>40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2</v>
          </cell>
          <cell r="G74">
            <v>5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30</v>
          </cell>
          <cell r="G88">
            <v>60</v>
          </cell>
          <cell r="J88">
            <v>40</v>
          </cell>
        </row>
        <row r="90">
          <cell r="E90">
            <v>0</v>
          </cell>
          <cell r="F90">
            <v>33</v>
          </cell>
          <cell r="G90">
            <v>31</v>
          </cell>
          <cell r="I90">
            <v>0</v>
          </cell>
          <cell r="J90">
            <v>127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2</v>
          </cell>
          <cell r="G92">
            <v>5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6</v>
          </cell>
          <cell r="G106">
            <v>0</v>
          </cell>
          <cell r="J106">
            <v>50</v>
          </cell>
        </row>
        <row r="125">
          <cell r="F125">
            <v>4</v>
          </cell>
          <cell r="G125">
            <v>4</v>
          </cell>
          <cell r="J125">
            <v>16</v>
          </cell>
        </row>
        <row r="126">
          <cell r="F126">
            <v>3</v>
          </cell>
          <cell r="G126">
            <v>3</v>
          </cell>
          <cell r="J126">
            <v>1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1</v>
          </cell>
          <cell r="G129">
            <v>1</v>
          </cell>
          <cell r="J129">
            <v>0</v>
          </cell>
        </row>
        <row r="130"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7">
        <row r="13">
          <cell r="D13">
            <v>17</v>
          </cell>
          <cell r="E13">
            <v>17</v>
          </cell>
        </row>
        <row r="14">
          <cell r="D14">
            <v>0</v>
          </cell>
          <cell r="E14">
            <v>1</v>
          </cell>
        </row>
        <row r="17">
          <cell r="D17">
            <v>12</v>
          </cell>
          <cell r="E17">
            <v>2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4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9</v>
          </cell>
          <cell r="E41">
            <v>4</v>
          </cell>
        </row>
        <row r="42">
          <cell r="D42">
            <v>0</v>
          </cell>
          <cell r="E42">
            <v>1</v>
          </cell>
        </row>
        <row r="44">
          <cell r="D44">
            <v>3</v>
          </cell>
          <cell r="E44">
            <v>61</v>
          </cell>
        </row>
        <row r="45">
          <cell r="D45">
            <v>3</v>
          </cell>
          <cell r="E45">
            <v>21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20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30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2</v>
          </cell>
          <cell r="G125">
            <v>2</v>
          </cell>
          <cell r="J125">
            <v>10</v>
          </cell>
        </row>
        <row r="126">
          <cell r="F126">
            <v>4</v>
          </cell>
          <cell r="G126">
            <v>4</v>
          </cell>
          <cell r="J126">
            <v>1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8">
        <row r="13">
          <cell r="D13">
            <v>10</v>
          </cell>
          <cell r="E13">
            <v>2</v>
          </cell>
        </row>
        <row r="14">
          <cell r="D14">
            <v>0</v>
          </cell>
          <cell r="E14">
            <v>0</v>
          </cell>
        </row>
        <row r="17">
          <cell r="D17">
            <v>10</v>
          </cell>
          <cell r="E17">
            <v>1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1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4</v>
          </cell>
          <cell r="E44">
            <v>42</v>
          </cell>
        </row>
        <row r="45">
          <cell r="D45">
            <v>3</v>
          </cell>
          <cell r="E45">
            <v>30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30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20</v>
          </cell>
          <cell r="G90">
            <v>0</v>
          </cell>
          <cell r="I90">
            <v>0</v>
          </cell>
          <cell r="J90">
            <v>20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0</v>
          </cell>
          <cell r="G125">
            <v>0</v>
          </cell>
          <cell r="J125">
            <v>6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9">
        <row r="13">
          <cell r="D13">
            <v>9</v>
          </cell>
          <cell r="E13">
            <v>2</v>
          </cell>
        </row>
        <row r="14">
          <cell r="D14">
            <v>0</v>
          </cell>
          <cell r="E14">
            <v>0</v>
          </cell>
        </row>
        <row r="17">
          <cell r="D17">
            <v>8</v>
          </cell>
          <cell r="E17">
            <v>1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1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7</v>
          </cell>
          <cell r="E44">
            <v>27</v>
          </cell>
        </row>
        <row r="45">
          <cell r="D45">
            <v>6</v>
          </cell>
          <cell r="E45">
            <v>20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12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3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0</v>
          </cell>
          <cell r="G125">
            <v>0</v>
          </cell>
          <cell r="J125">
            <v>5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10">
        <row r="13">
          <cell r="D13">
            <v>2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7">
          <cell r="D17">
            <v>1</v>
          </cell>
          <cell r="E17">
            <v>0</v>
          </cell>
        </row>
        <row r="18">
          <cell r="D18">
            <v>1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2</v>
          </cell>
          <cell r="E44">
            <v>6</v>
          </cell>
        </row>
        <row r="45">
          <cell r="D45">
            <v>2</v>
          </cell>
          <cell r="E45">
            <v>6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20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0</v>
          </cell>
          <cell r="G125">
            <v>0</v>
          </cell>
          <cell r="J125">
            <v>3</v>
          </cell>
        </row>
        <row r="126">
          <cell r="F126">
            <v>0</v>
          </cell>
          <cell r="G126">
            <v>0</v>
          </cell>
          <cell r="J126">
            <v>1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11">
        <row r="17">
          <cell r="D17">
            <v>0</v>
          </cell>
          <cell r="E17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8</v>
          </cell>
          <cell r="E44">
            <v>7</v>
          </cell>
        </row>
        <row r="45">
          <cell r="D45">
            <v>4</v>
          </cell>
          <cell r="E45">
            <v>7</v>
          </cell>
        </row>
        <row r="46">
          <cell r="D46">
            <v>0</v>
          </cell>
          <cell r="E46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I72">
            <v>0</v>
          </cell>
          <cell r="J72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I90">
            <v>0</v>
          </cell>
          <cell r="J90">
            <v>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0</v>
          </cell>
          <cell r="G125">
            <v>0</v>
          </cell>
          <cell r="J125">
            <v>0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12">
        <row r="13">
          <cell r="D13">
            <v>10</v>
          </cell>
          <cell r="E13">
            <v>3</v>
          </cell>
        </row>
        <row r="14">
          <cell r="D14">
            <v>0</v>
          </cell>
          <cell r="E14">
            <v>1</v>
          </cell>
        </row>
        <row r="17">
          <cell r="D17">
            <v>4</v>
          </cell>
          <cell r="E17">
            <v>2</v>
          </cell>
        </row>
        <row r="18">
          <cell r="D18">
            <v>2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4</v>
          </cell>
          <cell r="E44">
            <v>2</v>
          </cell>
        </row>
        <row r="45">
          <cell r="D45">
            <v>4</v>
          </cell>
          <cell r="E45">
            <v>2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E72">
            <v>0</v>
          </cell>
          <cell r="F72">
            <v>10</v>
          </cell>
          <cell r="G72">
            <v>30</v>
          </cell>
          <cell r="I72">
            <v>0</v>
          </cell>
          <cell r="J72">
            <v>20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</row>
        <row r="90">
          <cell r="E90">
            <v>0</v>
          </cell>
          <cell r="F90">
            <v>10</v>
          </cell>
          <cell r="G90">
            <v>5</v>
          </cell>
          <cell r="I90">
            <v>0</v>
          </cell>
          <cell r="J90">
            <v>0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F106">
            <v>0</v>
          </cell>
          <cell r="G106">
            <v>0</v>
          </cell>
          <cell r="J106">
            <v>0</v>
          </cell>
        </row>
        <row r="125">
          <cell r="F125">
            <v>2</v>
          </cell>
          <cell r="G125">
            <v>2</v>
          </cell>
          <cell r="J125">
            <v>9</v>
          </cell>
        </row>
        <row r="126">
          <cell r="F126">
            <v>0</v>
          </cell>
          <cell r="G126">
            <v>0</v>
          </cell>
          <cell r="J126">
            <v>0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0</v>
          </cell>
          <cell r="G128">
            <v>0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13">
        <row r="13">
          <cell r="D13">
            <v>36</v>
          </cell>
          <cell r="E13">
            <v>13</v>
          </cell>
        </row>
        <row r="17">
          <cell r="D17">
            <v>27</v>
          </cell>
          <cell r="E17">
            <v>4</v>
          </cell>
        </row>
        <row r="18">
          <cell r="D18">
            <v>1</v>
          </cell>
          <cell r="E18">
            <v>0</v>
          </cell>
        </row>
        <row r="20">
          <cell r="D20">
            <v>1</v>
          </cell>
          <cell r="E20">
            <v>3</v>
          </cell>
        </row>
        <row r="41">
          <cell r="D41">
            <v>38</v>
          </cell>
          <cell r="E41">
            <v>9</v>
          </cell>
        </row>
        <row r="44">
          <cell r="D44">
            <v>1</v>
          </cell>
          <cell r="E44">
            <v>17</v>
          </cell>
        </row>
        <row r="45">
          <cell r="D45">
            <v>1</v>
          </cell>
          <cell r="E45">
            <v>16</v>
          </cell>
        </row>
        <row r="72">
          <cell r="I72">
            <v>0</v>
          </cell>
          <cell r="J72">
            <v>40</v>
          </cell>
        </row>
        <row r="90">
          <cell r="I90">
            <v>0</v>
          </cell>
          <cell r="J90">
            <v>40</v>
          </cell>
        </row>
        <row r="125">
          <cell r="F125">
            <v>5</v>
          </cell>
          <cell r="G125">
            <v>5</v>
          </cell>
          <cell r="J125">
            <v>24</v>
          </cell>
        </row>
        <row r="126">
          <cell r="F126">
            <v>3</v>
          </cell>
          <cell r="G126">
            <v>3</v>
          </cell>
          <cell r="J126">
            <v>1</v>
          </cell>
        </row>
        <row r="127">
          <cell r="F127">
            <v>0</v>
          </cell>
          <cell r="G127">
            <v>0</v>
          </cell>
          <cell r="J127">
            <v>0</v>
          </cell>
        </row>
        <row r="128">
          <cell r="F128">
            <v>1</v>
          </cell>
          <cell r="G128">
            <v>1</v>
          </cell>
          <cell r="J128">
            <v>0</v>
          </cell>
        </row>
        <row r="129">
          <cell r="F129">
            <v>0</v>
          </cell>
          <cell r="G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1">
          <cell r="G131">
            <v>0</v>
          </cell>
          <cell r="J131">
            <v>0</v>
          </cell>
        </row>
      </sheetData>
      <sheetData sheetId="14">
        <row r="13">
          <cell r="D13">
            <v>14</v>
          </cell>
          <cell r="E13">
            <v>3</v>
          </cell>
        </row>
        <row r="14">
          <cell r="D14">
            <v>1</v>
          </cell>
          <cell r="E14">
            <v>0</v>
          </cell>
        </row>
        <row r="17">
          <cell r="D17">
            <v>9</v>
          </cell>
          <cell r="E17">
            <v>1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41">
          <cell r="D41">
            <v>9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3</v>
          </cell>
          <cell r="E44">
            <v>38</v>
          </cell>
        </row>
        <row r="45">
          <cell r="D45">
            <v>3</v>
          </cell>
          <cell r="E45">
            <v>28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72">
          <cell r="F72">
            <v>0</v>
          </cell>
          <cell r="G72">
            <v>0</v>
          </cell>
          <cell r="I72">
            <v>0</v>
          </cell>
          <cell r="J72">
            <v>30</v>
          </cell>
        </row>
        <row r="73">
          <cell r="F73">
            <v>0</v>
          </cell>
          <cell r="G73">
            <v>0</v>
          </cell>
          <cell r="J73">
            <v>0</v>
          </cell>
        </row>
        <row r="74">
          <cell r="F74">
            <v>0</v>
          </cell>
          <cell r="G74">
            <v>0</v>
          </cell>
          <cell r="J74">
            <v>0</v>
          </cell>
        </row>
        <row r="75">
          <cell r="F75">
            <v>0</v>
          </cell>
          <cell r="G75">
            <v>0</v>
          </cell>
          <cell r="J75">
            <v>0</v>
          </cell>
        </row>
        <row r="76">
          <cell r="F76">
            <v>0</v>
          </cell>
          <cell r="G76">
            <v>0</v>
          </cell>
          <cell r="J76">
            <v>0</v>
          </cell>
        </row>
        <row r="77">
          <cell r="F77">
            <v>0</v>
          </cell>
          <cell r="G77">
            <v>0</v>
          </cell>
          <cell r="J77">
            <v>0</v>
          </cell>
        </row>
        <row r="78">
          <cell r="F78">
            <v>0</v>
          </cell>
          <cell r="G78">
            <v>0</v>
          </cell>
          <cell r="J78">
            <v>0</v>
          </cell>
        </row>
        <row r="79">
          <cell r="F79">
            <v>0</v>
          </cell>
          <cell r="G79">
            <v>0</v>
          </cell>
          <cell r="J79">
            <v>0</v>
          </cell>
        </row>
        <row r="80">
          <cell r="F80">
            <v>0</v>
          </cell>
          <cell r="G80">
            <v>0</v>
          </cell>
          <cell r="J80">
            <v>0</v>
          </cell>
        </row>
        <row r="81">
          <cell r="F81">
            <v>0</v>
          </cell>
          <cell r="G81">
            <v>0</v>
          </cell>
          <cell r="J81">
            <v>0</v>
          </cell>
        </row>
        <row r="82">
          <cell r="F82">
            <v>0</v>
          </cell>
          <cell r="G82">
            <v>0</v>
          </cell>
          <cell r="J82">
            <v>0</v>
          </cell>
        </row>
        <row r="83">
          <cell r="F83">
            <v>0</v>
          </cell>
          <cell r="G83">
            <v>0</v>
          </cell>
          <cell r="J83">
            <v>0</v>
          </cell>
        </row>
        <row r="84">
          <cell r="F84">
            <v>0</v>
          </cell>
          <cell r="G84">
            <v>0</v>
          </cell>
          <cell r="J84">
            <v>0</v>
          </cell>
        </row>
        <row r="85">
          <cell r="F85">
            <v>0</v>
          </cell>
          <cell r="G85">
            <v>0</v>
          </cell>
          <cell r="J85">
            <v>0</v>
          </cell>
        </row>
        <row r="86">
          <cell r="F86">
            <v>0</v>
          </cell>
          <cell r="G86">
            <v>0</v>
          </cell>
          <cell r="J86">
            <v>0</v>
          </cell>
        </row>
        <row r="87">
          <cell r="F87">
            <v>0</v>
          </cell>
          <cell r="G87">
            <v>0</v>
          </cell>
          <cell r="J87">
            <v>0</v>
          </cell>
        </row>
        <row r="88">
          <cell r="F88">
            <v>0</v>
          </cell>
          <cell r="G88">
            <v>0</v>
          </cell>
          <cell r="J88">
            <v>0</v>
          </cell>
        </row>
        <row r="90">
          <cell r="F90">
            <v>0</v>
          </cell>
          <cell r="G90">
            <v>0</v>
          </cell>
          <cell r="I90">
            <v>0</v>
          </cell>
          <cell r="J90">
            <v>66</v>
          </cell>
        </row>
        <row r="91">
          <cell r="F91">
            <v>0</v>
          </cell>
          <cell r="G91">
            <v>0</v>
          </cell>
          <cell r="J91">
            <v>0</v>
          </cell>
        </row>
        <row r="92">
          <cell r="F92">
            <v>0</v>
          </cell>
          <cell r="G92">
            <v>0</v>
          </cell>
          <cell r="J92">
            <v>0</v>
          </cell>
        </row>
        <row r="93">
          <cell r="F93">
            <v>0</v>
          </cell>
          <cell r="G93">
            <v>0</v>
          </cell>
          <cell r="J93">
            <v>0</v>
          </cell>
        </row>
        <row r="94">
          <cell r="F94">
            <v>0</v>
          </cell>
          <cell r="G94">
            <v>0</v>
          </cell>
          <cell r="J94">
            <v>0</v>
          </cell>
        </row>
        <row r="95">
          <cell r="F95">
            <v>0</v>
          </cell>
          <cell r="G95">
            <v>0</v>
          </cell>
          <cell r="J95">
            <v>0</v>
          </cell>
        </row>
        <row r="96">
          <cell r="F96">
            <v>0</v>
          </cell>
          <cell r="G96">
            <v>0</v>
          </cell>
          <cell r="J96">
            <v>0</v>
          </cell>
        </row>
        <row r="97">
          <cell r="F97">
            <v>0</v>
          </cell>
          <cell r="G97">
            <v>0</v>
          </cell>
          <cell r="J97">
            <v>0</v>
          </cell>
        </row>
        <row r="98">
          <cell r="F98">
            <v>0</v>
          </cell>
          <cell r="G98">
            <v>0</v>
          </cell>
          <cell r="J98">
            <v>0</v>
          </cell>
        </row>
        <row r="99">
          <cell r="F99">
            <v>0</v>
          </cell>
          <cell r="G99">
            <v>0</v>
          </cell>
          <cell r="J99">
            <v>0</v>
          </cell>
        </row>
        <row r="100">
          <cell r="F100">
            <v>0</v>
          </cell>
          <cell r="G100">
            <v>0</v>
          </cell>
          <cell r="J100">
            <v>0</v>
          </cell>
        </row>
        <row r="101">
          <cell r="F101">
            <v>0</v>
          </cell>
          <cell r="G101">
            <v>0</v>
          </cell>
          <cell r="J101">
            <v>0</v>
          </cell>
        </row>
        <row r="102">
          <cell r="F102">
            <v>0</v>
          </cell>
          <cell r="G102">
            <v>0</v>
          </cell>
          <cell r="J102">
            <v>0</v>
          </cell>
        </row>
        <row r="103">
          <cell r="F103">
            <v>0</v>
          </cell>
          <cell r="G103">
            <v>0</v>
          </cell>
          <cell r="J103">
            <v>0</v>
          </cell>
        </row>
        <row r="104">
          <cell r="F104">
            <v>0</v>
          </cell>
          <cell r="G104">
            <v>0</v>
          </cell>
          <cell r="J104">
            <v>0</v>
          </cell>
        </row>
        <row r="105">
          <cell r="F105">
            <v>0</v>
          </cell>
          <cell r="G105">
            <v>0</v>
          </cell>
          <cell r="J105">
            <v>0</v>
          </cell>
        </row>
        <row r="106">
          <cell r="G106">
            <v>0</v>
          </cell>
          <cell r="J106">
            <v>0</v>
          </cell>
        </row>
        <row r="125">
          <cell r="J125">
            <v>6</v>
          </cell>
        </row>
        <row r="130">
          <cell r="J130">
            <v>0</v>
          </cell>
        </row>
        <row r="131">
          <cell r="J1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2"/>
  <sheetViews>
    <sheetView tabSelected="1" zoomScaleNormal="100" workbookViewId="0">
      <selection sqref="A1:J1"/>
    </sheetView>
  </sheetViews>
  <sheetFormatPr defaultRowHeight="15" x14ac:dyDescent="0.25"/>
  <cols>
    <col min="1" max="1" width="53.5703125" style="1" customWidth="1"/>
    <col min="2" max="2" width="9.140625" style="2"/>
    <col min="3" max="3" width="11.7109375" style="2" customWidth="1"/>
    <col min="4" max="4" width="21" style="2" customWidth="1"/>
    <col min="5" max="5" width="15.28515625" style="2" customWidth="1"/>
    <col min="6" max="10" width="15.7109375" style="2" customWidth="1"/>
    <col min="11" max="16384" width="9.140625" style="2"/>
  </cols>
  <sheetData>
    <row r="1" spans="1:13" ht="39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32.25" customHeight="1" x14ac:dyDescent="0.25">
      <c r="A2" s="35" t="s">
        <v>1</v>
      </c>
      <c r="B2" s="35"/>
      <c r="C2" s="35"/>
      <c r="D2" s="35"/>
      <c r="E2" s="35"/>
    </row>
    <row r="3" spans="1:13" x14ac:dyDescent="0.25">
      <c r="A3" s="36"/>
      <c r="B3" s="36"/>
      <c r="C3" s="36"/>
      <c r="D3" s="36"/>
      <c r="E3" s="36"/>
    </row>
    <row r="4" spans="1:13" s="3" customFormat="1" x14ac:dyDescent="0.25">
      <c r="A4" s="37" t="s">
        <v>2</v>
      </c>
      <c r="B4" s="37"/>
      <c r="C4" s="37"/>
      <c r="D4" s="37"/>
      <c r="E4" s="37"/>
    </row>
    <row r="5" spans="1:13" x14ac:dyDescent="0.25">
      <c r="A5" s="38" t="s">
        <v>3</v>
      </c>
      <c r="B5" s="26" t="s">
        <v>4</v>
      </c>
      <c r="C5" s="26" t="s">
        <v>5</v>
      </c>
      <c r="D5" s="26" t="s">
        <v>6</v>
      </c>
      <c r="E5" s="26"/>
    </row>
    <row r="6" spans="1:13" x14ac:dyDescent="0.25">
      <c r="A6" s="38"/>
      <c r="B6" s="26"/>
      <c r="C6" s="26"/>
      <c r="D6" s="26" t="s">
        <v>7</v>
      </c>
      <c r="E6" s="26" t="s">
        <v>8</v>
      </c>
    </row>
    <row r="7" spans="1:13" x14ac:dyDescent="0.25">
      <c r="A7" s="38"/>
      <c r="B7" s="26"/>
      <c r="C7" s="26"/>
      <c r="D7" s="26"/>
      <c r="E7" s="26"/>
    </row>
    <row r="8" spans="1:13" x14ac:dyDescent="0.25">
      <c r="A8" s="4" t="s">
        <v>9</v>
      </c>
      <c r="B8" s="4" t="s">
        <v>10</v>
      </c>
      <c r="C8" s="4">
        <v>1</v>
      </c>
      <c r="D8" s="4">
        <v>2</v>
      </c>
      <c r="E8" s="4">
        <v>3</v>
      </c>
    </row>
    <row r="9" spans="1:13" x14ac:dyDescent="0.25">
      <c r="A9" s="28" t="s">
        <v>11</v>
      </c>
      <c r="B9" s="29"/>
      <c r="C9" s="29"/>
      <c r="D9" s="29"/>
      <c r="E9" s="30"/>
    </row>
    <row r="10" spans="1:13" x14ac:dyDescent="0.25">
      <c r="A10" s="5" t="s">
        <v>12</v>
      </c>
      <c r="B10" s="4">
        <v>2010</v>
      </c>
      <c r="C10" s="6">
        <f>D10+E10</f>
        <v>303</v>
      </c>
      <c r="D10" s="7">
        <f>D12+D13</f>
        <v>190</v>
      </c>
      <c r="E10" s="7">
        <f>E12+E13</f>
        <v>113</v>
      </c>
    </row>
    <row r="11" spans="1:13" x14ac:dyDescent="0.25">
      <c r="A11" s="5" t="s">
        <v>13</v>
      </c>
      <c r="B11" s="4"/>
      <c r="C11" s="8"/>
      <c r="D11" s="9"/>
      <c r="E11" s="9"/>
    </row>
    <row r="12" spans="1:13" x14ac:dyDescent="0.25">
      <c r="A12" s="5" t="s">
        <v>14</v>
      </c>
      <c r="B12" s="4">
        <v>2011</v>
      </c>
      <c r="C12" s="8">
        <f t="shared" ref="C12:C41" si="0">D12+E12</f>
        <v>286</v>
      </c>
      <c r="D12" s="10">
        <f>SUM('[1]3801:3851'!D13)</f>
        <v>188</v>
      </c>
      <c r="E12" s="10">
        <f>SUM('[1]3801:3851'!E13)</f>
        <v>98</v>
      </c>
    </row>
    <row r="13" spans="1:13" x14ac:dyDescent="0.25">
      <c r="A13" s="5" t="s">
        <v>15</v>
      </c>
      <c r="B13" s="4">
        <v>2012</v>
      </c>
      <c r="C13" s="8">
        <f t="shared" si="0"/>
        <v>17</v>
      </c>
      <c r="D13" s="10">
        <f>SUM('[1]3801:3851'!D14)</f>
        <v>2</v>
      </c>
      <c r="E13" s="10">
        <f>SUM('[1]3801:3851'!E14)</f>
        <v>15</v>
      </c>
    </row>
    <row r="14" spans="1:13" x14ac:dyDescent="0.25">
      <c r="A14" s="5" t="s">
        <v>16</v>
      </c>
      <c r="B14" s="4">
        <v>2013</v>
      </c>
      <c r="C14" s="6">
        <f t="shared" si="0"/>
        <v>222</v>
      </c>
      <c r="D14" s="7">
        <f>D16+D18+D19+D20+D21+D31</f>
        <v>154</v>
      </c>
      <c r="E14" s="7">
        <f>(E16+E18+E19+E20+E21+E31)-1</f>
        <v>68</v>
      </c>
      <c r="F14" s="11"/>
      <c r="K14" s="11"/>
      <c r="L14" s="11"/>
      <c r="M14" s="11"/>
    </row>
    <row r="15" spans="1:13" x14ac:dyDescent="0.25">
      <c r="A15" s="5" t="s">
        <v>17</v>
      </c>
      <c r="B15" s="4"/>
      <c r="C15" s="8"/>
      <c r="D15" s="9"/>
      <c r="E15" s="9"/>
    </row>
    <row r="16" spans="1:13" ht="45" x14ac:dyDescent="0.25">
      <c r="A16" s="5" t="s">
        <v>18</v>
      </c>
      <c r="B16" s="12">
        <v>2014</v>
      </c>
      <c r="C16" s="8">
        <f t="shared" si="0"/>
        <v>188</v>
      </c>
      <c r="D16" s="10">
        <f>SUM('[1]3801:3851'!D17)</f>
        <v>148</v>
      </c>
      <c r="E16" s="10">
        <f>SUM('[1]3801:3851'!E17)</f>
        <v>40</v>
      </c>
    </row>
    <row r="17" spans="1:5" x14ac:dyDescent="0.25">
      <c r="A17" s="5" t="s">
        <v>19</v>
      </c>
      <c r="B17" s="12">
        <v>2015</v>
      </c>
      <c r="C17" s="8">
        <f t="shared" si="0"/>
        <v>5</v>
      </c>
      <c r="D17" s="10">
        <f>SUM('[1]3801:3851'!D18)</f>
        <v>5</v>
      </c>
      <c r="E17" s="10">
        <f>SUM('[1]3801:3851'!E18)</f>
        <v>0</v>
      </c>
    </row>
    <row r="18" spans="1:5" ht="90" x14ac:dyDescent="0.25">
      <c r="A18" s="5" t="s">
        <v>20</v>
      </c>
      <c r="B18" s="4">
        <v>2016</v>
      </c>
      <c r="C18" s="8">
        <f t="shared" si="0"/>
        <v>0</v>
      </c>
      <c r="D18" s="10">
        <f>SUM('[1]3801:3851'!D19)</f>
        <v>0</v>
      </c>
      <c r="E18" s="10">
        <f>SUM('[1]3801:3851'!E19)</f>
        <v>0</v>
      </c>
    </row>
    <row r="19" spans="1:5" ht="90" x14ac:dyDescent="0.25">
      <c r="A19" s="5" t="s">
        <v>21</v>
      </c>
      <c r="B19" s="4">
        <v>2017</v>
      </c>
      <c r="C19" s="8">
        <f t="shared" si="0"/>
        <v>25</v>
      </c>
      <c r="D19" s="10">
        <f>SUM('[1]3801:3851'!D20)</f>
        <v>5</v>
      </c>
      <c r="E19" s="10">
        <f>SUM('[1]3801:3851'!E20)</f>
        <v>20</v>
      </c>
    </row>
    <row r="20" spans="1:5" ht="90" x14ac:dyDescent="0.25">
      <c r="A20" s="5" t="s">
        <v>22</v>
      </c>
      <c r="B20" s="4">
        <v>2018</v>
      </c>
      <c r="C20" s="8">
        <f t="shared" si="0"/>
        <v>0</v>
      </c>
      <c r="D20" s="10">
        <f>SUM('[1]3801:3851'!D21)</f>
        <v>0</v>
      </c>
      <c r="E20" s="10">
        <f>SUM('[1]3801:3851'!E21)</f>
        <v>0</v>
      </c>
    </row>
    <row r="21" spans="1:5" ht="120" x14ac:dyDescent="0.25">
      <c r="A21" s="5" t="s">
        <v>23</v>
      </c>
      <c r="B21" s="4">
        <v>2019</v>
      </c>
      <c r="C21" s="8">
        <f t="shared" si="0"/>
        <v>1</v>
      </c>
      <c r="D21" s="10">
        <f>SUM('[1]3801:3851'!D22)</f>
        <v>0</v>
      </c>
      <c r="E21" s="10">
        <f>SUM('[1]3801:3851'!E22)</f>
        <v>1</v>
      </c>
    </row>
    <row r="22" spans="1:5" ht="75" x14ac:dyDescent="0.25">
      <c r="A22" s="5" t="s">
        <v>24</v>
      </c>
      <c r="B22" s="4">
        <v>2020</v>
      </c>
      <c r="C22" s="8">
        <f>E22</f>
        <v>0</v>
      </c>
      <c r="D22" s="8" t="s">
        <v>25</v>
      </c>
      <c r="E22" s="10">
        <f>SUM('[1]3801:3851'!E23)</f>
        <v>0</v>
      </c>
    </row>
    <row r="23" spans="1:5" ht="60" x14ac:dyDescent="0.25">
      <c r="A23" s="5" t="s">
        <v>26</v>
      </c>
      <c r="B23" s="4">
        <v>2021</v>
      </c>
      <c r="C23" s="8">
        <f t="shared" ref="C23:C30" si="1">E23</f>
        <v>0</v>
      </c>
      <c r="D23" s="8" t="s">
        <v>25</v>
      </c>
      <c r="E23" s="10">
        <f>SUM('[1]3801:3851'!E24)</f>
        <v>0</v>
      </c>
    </row>
    <row r="24" spans="1:5" ht="45" x14ac:dyDescent="0.25">
      <c r="A24" s="5" t="s">
        <v>27</v>
      </c>
      <c r="B24" s="4">
        <v>2022</v>
      </c>
      <c r="C24" s="8">
        <f t="shared" si="1"/>
        <v>0</v>
      </c>
      <c r="D24" s="8" t="s">
        <v>25</v>
      </c>
      <c r="E24" s="10">
        <f>SUM('[1]3801:3851'!E25)</f>
        <v>0</v>
      </c>
    </row>
    <row r="25" spans="1:5" ht="105" x14ac:dyDescent="0.25">
      <c r="A25" s="5" t="s">
        <v>28</v>
      </c>
      <c r="B25" s="4">
        <v>2023</v>
      </c>
      <c r="C25" s="8">
        <f t="shared" si="1"/>
        <v>0</v>
      </c>
      <c r="D25" s="8" t="s">
        <v>25</v>
      </c>
      <c r="E25" s="10">
        <f>SUM('[1]3801:3851'!E26)</f>
        <v>0</v>
      </c>
    </row>
    <row r="26" spans="1:5" ht="90" x14ac:dyDescent="0.25">
      <c r="A26" s="5" t="s">
        <v>29</v>
      </c>
      <c r="B26" s="4">
        <v>2024</v>
      </c>
      <c r="C26" s="8">
        <f t="shared" si="1"/>
        <v>0</v>
      </c>
      <c r="D26" s="8" t="s">
        <v>25</v>
      </c>
      <c r="E26" s="10">
        <f>SUM('[1]3801:3851'!E27)</f>
        <v>0</v>
      </c>
    </row>
    <row r="27" spans="1:5" ht="30" x14ac:dyDescent="0.25">
      <c r="A27" s="5" t="s">
        <v>30</v>
      </c>
      <c r="B27" s="4">
        <v>2025</v>
      </c>
      <c r="C27" s="8">
        <f t="shared" si="1"/>
        <v>0</v>
      </c>
      <c r="D27" s="8" t="s">
        <v>25</v>
      </c>
      <c r="E27" s="10">
        <f>SUM('[1]3801:3851'!E28)</f>
        <v>0</v>
      </c>
    </row>
    <row r="28" spans="1:5" ht="75" x14ac:dyDescent="0.25">
      <c r="A28" s="5" t="s">
        <v>31</v>
      </c>
      <c r="B28" s="4">
        <v>2026</v>
      </c>
      <c r="C28" s="8">
        <f t="shared" si="1"/>
        <v>0</v>
      </c>
      <c r="D28" s="8" t="s">
        <v>25</v>
      </c>
      <c r="E28" s="10">
        <f>SUM('[1]3801:3851'!E29)</f>
        <v>0</v>
      </c>
    </row>
    <row r="29" spans="1:5" ht="90" x14ac:dyDescent="0.25">
      <c r="A29" s="5" t="s">
        <v>32</v>
      </c>
      <c r="B29" s="4">
        <v>2027</v>
      </c>
      <c r="C29" s="8">
        <f t="shared" si="1"/>
        <v>0</v>
      </c>
      <c r="D29" s="8" t="s">
        <v>25</v>
      </c>
      <c r="E29" s="10">
        <f>SUM('[1]3801:3851'!E30)</f>
        <v>0</v>
      </c>
    </row>
    <row r="30" spans="1:5" ht="150" x14ac:dyDescent="0.25">
      <c r="A30" s="5" t="s">
        <v>33</v>
      </c>
      <c r="B30" s="4">
        <v>2028</v>
      </c>
      <c r="C30" s="8">
        <f t="shared" si="1"/>
        <v>0</v>
      </c>
      <c r="D30" s="8" t="s">
        <v>25</v>
      </c>
      <c r="E30" s="10">
        <f>SUM('[1]3801:3851'!E31)</f>
        <v>0</v>
      </c>
    </row>
    <row r="31" spans="1:5" ht="45" x14ac:dyDescent="0.25">
      <c r="A31" s="5" t="s">
        <v>34</v>
      </c>
      <c r="B31" s="4">
        <v>2030</v>
      </c>
      <c r="C31" s="6">
        <f t="shared" si="0"/>
        <v>9</v>
      </c>
      <c r="D31" s="7">
        <f>D34+D35+D36+D37</f>
        <v>1</v>
      </c>
      <c r="E31" s="7">
        <f>E34+E35+E36+E37</f>
        <v>8</v>
      </c>
    </row>
    <row r="32" spans="1:5" x14ac:dyDescent="0.25">
      <c r="A32" s="5" t="s">
        <v>19</v>
      </c>
      <c r="B32" s="4">
        <v>2031</v>
      </c>
      <c r="C32" s="8">
        <f t="shared" si="0"/>
        <v>0</v>
      </c>
      <c r="D32" s="10">
        <f>SUM('[1]3801:3851'!D33)</f>
        <v>0</v>
      </c>
      <c r="E32" s="10">
        <f>SUM('[1]3801:3851'!E33)</f>
        <v>0</v>
      </c>
    </row>
    <row r="33" spans="1:13" x14ac:dyDescent="0.25">
      <c r="A33" s="5" t="s">
        <v>35</v>
      </c>
      <c r="B33" s="4"/>
      <c r="C33" s="8"/>
      <c r="D33" s="10"/>
      <c r="E33" s="10"/>
    </row>
    <row r="34" spans="1:13" ht="30" x14ac:dyDescent="0.25">
      <c r="A34" s="5" t="s">
        <v>36</v>
      </c>
      <c r="B34" s="4">
        <v>2032</v>
      </c>
      <c r="C34" s="8">
        <f t="shared" si="0"/>
        <v>2</v>
      </c>
      <c r="D34" s="10">
        <f>SUM('[1]3801:3851'!D35)</f>
        <v>0</v>
      </c>
      <c r="E34" s="10">
        <f>SUM('[1]3801:3851'!E35)</f>
        <v>2</v>
      </c>
    </row>
    <row r="35" spans="1:13" ht="30" x14ac:dyDescent="0.25">
      <c r="A35" s="5" t="s">
        <v>37</v>
      </c>
      <c r="B35" s="4">
        <v>2033</v>
      </c>
      <c r="C35" s="8">
        <f t="shared" si="0"/>
        <v>6</v>
      </c>
      <c r="D35" s="10">
        <f>SUM('[1]3801:3851'!D36)</f>
        <v>1</v>
      </c>
      <c r="E35" s="10">
        <f>SUM('[1]3801:3851'!E36)</f>
        <v>5</v>
      </c>
    </row>
    <row r="36" spans="1:13" ht="30" x14ac:dyDescent="0.25">
      <c r="A36" s="5" t="s">
        <v>38</v>
      </c>
      <c r="B36" s="4">
        <v>2034</v>
      </c>
      <c r="C36" s="8">
        <f t="shared" si="0"/>
        <v>1</v>
      </c>
      <c r="D36" s="10">
        <f>SUM('[1]3801:3851'!D37)</f>
        <v>0</v>
      </c>
      <c r="E36" s="10">
        <f>SUM('[1]3801:3851'!E37)</f>
        <v>1</v>
      </c>
    </row>
    <row r="37" spans="1:13" ht="30" x14ac:dyDescent="0.25">
      <c r="A37" s="5" t="s">
        <v>39</v>
      </c>
      <c r="B37" s="4">
        <v>2035</v>
      </c>
      <c r="C37" s="8">
        <f t="shared" si="0"/>
        <v>0</v>
      </c>
      <c r="D37" s="10">
        <f>SUM('[1]3801:3851'!D38)</f>
        <v>0</v>
      </c>
      <c r="E37" s="10">
        <f>SUM('[1]3801:3851'!E38)</f>
        <v>0</v>
      </c>
    </row>
    <row r="38" spans="1:13" ht="45" x14ac:dyDescent="0.25">
      <c r="A38" s="5" t="s">
        <v>40</v>
      </c>
      <c r="B38" s="4">
        <v>2036</v>
      </c>
      <c r="C38" s="6">
        <f t="shared" si="0"/>
        <v>137</v>
      </c>
      <c r="D38" s="7">
        <f>D40+D41</f>
        <v>85</v>
      </c>
      <c r="E38" s="7">
        <f>E40+E41</f>
        <v>52</v>
      </c>
    </row>
    <row r="39" spans="1:13" x14ac:dyDescent="0.25">
      <c r="A39" s="5" t="s">
        <v>13</v>
      </c>
      <c r="B39" s="4"/>
      <c r="C39" s="8"/>
      <c r="D39" s="9"/>
      <c r="E39" s="9"/>
    </row>
    <row r="40" spans="1:13" ht="60" x14ac:dyDescent="0.25">
      <c r="A40" s="5" t="s">
        <v>41</v>
      </c>
      <c r="B40" s="4">
        <v>2037</v>
      </c>
      <c r="C40" s="8">
        <f t="shared" si="0"/>
        <v>136</v>
      </c>
      <c r="D40" s="9">
        <f>SUM('[1]3801:3851'!D41)</f>
        <v>85</v>
      </c>
      <c r="E40" s="9">
        <f>SUM('[1]3801:3851'!E41)</f>
        <v>51</v>
      </c>
    </row>
    <row r="41" spans="1:13" ht="60" x14ac:dyDescent="0.25">
      <c r="A41" s="5" t="s">
        <v>42</v>
      </c>
      <c r="B41" s="4">
        <v>2038</v>
      </c>
      <c r="C41" s="8">
        <f t="shared" si="0"/>
        <v>1</v>
      </c>
      <c r="D41" s="9">
        <f>SUM('[1]3801:3851'!D42)</f>
        <v>0</v>
      </c>
      <c r="E41" s="9">
        <f>SUM('[1]3801:3851'!E42)</f>
        <v>1</v>
      </c>
    </row>
    <row r="42" spans="1:13" s="1" customFormat="1" ht="36.75" customHeight="1" x14ac:dyDescent="0.25">
      <c r="A42" s="31" t="s">
        <v>43</v>
      </c>
      <c r="B42" s="32"/>
      <c r="C42" s="32"/>
      <c r="D42" s="32"/>
      <c r="E42" s="33"/>
      <c r="G42" s="2"/>
      <c r="H42" s="2"/>
      <c r="I42" s="2"/>
      <c r="K42" s="2"/>
      <c r="L42" s="2"/>
      <c r="M42" s="2"/>
    </row>
    <row r="43" spans="1:13" ht="30" x14ac:dyDescent="0.25">
      <c r="A43" s="5" t="s">
        <v>44</v>
      </c>
      <c r="B43" s="4">
        <v>2040</v>
      </c>
      <c r="C43" s="8">
        <f>D43+E43</f>
        <v>566</v>
      </c>
      <c r="D43" s="10">
        <f>SUM('[1]3801:3851'!D44)</f>
        <v>88</v>
      </c>
      <c r="E43" s="10">
        <f>SUM('[1]3801:3851'!E44)</f>
        <v>478</v>
      </c>
    </row>
    <row r="44" spans="1:13" ht="30" x14ac:dyDescent="0.25">
      <c r="A44" s="5" t="s">
        <v>45</v>
      </c>
      <c r="B44" s="4">
        <v>2050</v>
      </c>
      <c r="C44" s="8">
        <f t="shared" ref="C44:C51" si="2">D44+E44</f>
        <v>418</v>
      </c>
      <c r="D44" s="10">
        <f>SUM('[1]3801:3851'!D45)</f>
        <v>68</v>
      </c>
      <c r="E44" s="10">
        <f>SUM('[1]3801:3851'!E45)</f>
        <v>350</v>
      </c>
    </row>
    <row r="45" spans="1:13" ht="45" x14ac:dyDescent="0.25">
      <c r="A45" s="5" t="s">
        <v>46</v>
      </c>
      <c r="B45" s="4">
        <v>2060</v>
      </c>
      <c r="C45" s="8">
        <f t="shared" si="2"/>
        <v>4</v>
      </c>
      <c r="D45" s="10">
        <f>SUM('[1]3801:3851'!D46)</f>
        <v>2</v>
      </c>
      <c r="E45" s="10">
        <f>SUM('[1]3801:3851'!E46)</f>
        <v>2</v>
      </c>
    </row>
    <row r="46" spans="1:13" ht="45" x14ac:dyDescent="0.25">
      <c r="A46" s="5" t="s">
        <v>47</v>
      </c>
      <c r="B46" s="4">
        <v>2070</v>
      </c>
      <c r="C46" s="6">
        <f t="shared" si="2"/>
        <v>4</v>
      </c>
      <c r="D46" s="7">
        <f>D49+D50</f>
        <v>2</v>
      </c>
      <c r="E46" s="7">
        <f>E49+E50</f>
        <v>2</v>
      </c>
    </row>
    <row r="47" spans="1:13" x14ac:dyDescent="0.25">
      <c r="A47" s="5" t="s">
        <v>19</v>
      </c>
      <c r="B47" s="4">
        <v>2071</v>
      </c>
      <c r="C47" s="8">
        <f t="shared" si="2"/>
        <v>0</v>
      </c>
      <c r="D47" s="10">
        <f>SUM('[1]3801:3851'!D48)</f>
        <v>0</v>
      </c>
      <c r="E47" s="10">
        <f>SUM('[1]3801:3851'!E48)</f>
        <v>0</v>
      </c>
    </row>
    <row r="48" spans="1:13" x14ac:dyDescent="0.25">
      <c r="A48" s="5" t="s">
        <v>48</v>
      </c>
      <c r="B48" s="4"/>
      <c r="C48" s="8"/>
      <c r="D48" s="10"/>
      <c r="E48" s="10"/>
    </row>
    <row r="49" spans="1:10" ht="75" x14ac:dyDescent="0.25">
      <c r="A49" s="5" t="s">
        <v>49</v>
      </c>
      <c r="B49" s="4">
        <v>2072</v>
      </c>
      <c r="C49" s="10">
        <f t="shared" si="2"/>
        <v>1</v>
      </c>
      <c r="D49" s="10">
        <f>SUM('[1]3801:3851'!D50)</f>
        <v>0</v>
      </c>
      <c r="E49" s="10">
        <f>SUM('[1]3801:3851'!E50)</f>
        <v>1</v>
      </c>
    </row>
    <row r="50" spans="1:10" ht="75" x14ac:dyDescent="0.25">
      <c r="A50" s="5" t="s">
        <v>50</v>
      </c>
      <c r="B50" s="4">
        <v>2073</v>
      </c>
      <c r="C50" s="10">
        <f t="shared" si="2"/>
        <v>3</v>
      </c>
      <c r="D50" s="10">
        <f>SUM('[1]3801:3851'!D51)</f>
        <v>2</v>
      </c>
      <c r="E50" s="10">
        <f>SUM('[1]3801:3851'!E51)</f>
        <v>1</v>
      </c>
    </row>
    <row r="51" spans="1:10" x14ac:dyDescent="0.25">
      <c r="A51" s="13" t="s">
        <v>51</v>
      </c>
      <c r="B51" s="4">
        <v>2100</v>
      </c>
      <c r="C51" s="14">
        <f t="shared" si="2"/>
        <v>2335</v>
      </c>
      <c r="D51" s="14">
        <f>SUM(D10:D50)</f>
        <v>1026</v>
      </c>
      <c r="E51" s="14">
        <f>SUM(E10:E50)</f>
        <v>1309</v>
      </c>
    </row>
    <row r="52" spans="1:10" x14ac:dyDescent="0.25">
      <c r="A52" s="15"/>
      <c r="B52" s="16"/>
      <c r="C52" s="17"/>
      <c r="D52" s="17"/>
      <c r="E52" s="17"/>
    </row>
    <row r="53" spans="1:10" ht="15.75" x14ac:dyDescent="0.25">
      <c r="A53" s="18" t="s">
        <v>52</v>
      </c>
    </row>
    <row r="54" spans="1:10" x14ac:dyDescent="0.25">
      <c r="J54" s="19" t="s">
        <v>53</v>
      </c>
    </row>
    <row r="55" spans="1:10" x14ac:dyDescent="0.25">
      <c r="A55" s="26" t="s">
        <v>3</v>
      </c>
      <c r="B55" s="26" t="s">
        <v>4</v>
      </c>
      <c r="C55" s="26" t="s">
        <v>54</v>
      </c>
      <c r="D55" s="26" t="s">
        <v>55</v>
      </c>
      <c r="E55" s="26"/>
      <c r="F55" s="26"/>
      <c r="G55" s="26"/>
      <c r="H55" s="26" t="s">
        <v>56</v>
      </c>
      <c r="I55" s="26"/>
      <c r="J55" s="26"/>
    </row>
    <row r="56" spans="1:10" x14ac:dyDescent="0.25">
      <c r="A56" s="26"/>
      <c r="B56" s="26"/>
      <c r="C56" s="26"/>
      <c r="D56" s="26" t="s">
        <v>57</v>
      </c>
      <c r="E56" s="26" t="s">
        <v>13</v>
      </c>
      <c r="F56" s="26"/>
      <c r="G56" s="26"/>
      <c r="H56" s="26" t="s">
        <v>57</v>
      </c>
      <c r="I56" s="26" t="s">
        <v>13</v>
      </c>
      <c r="J56" s="26"/>
    </row>
    <row r="57" spans="1:10" ht="28.5" x14ac:dyDescent="0.25">
      <c r="A57" s="26"/>
      <c r="B57" s="26"/>
      <c r="C57" s="26"/>
      <c r="D57" s="26"/>
      <c r="E57" s="4" t="s">
        <v>58</v>
      </c>
      <c r="F57" s="4" t="s">
        <v>59</v>
      </c>
      <c r="G57" s="4" t="s">
        <v>60</v>
      </c>
      <c r="H57" s="26"/>
      <c r="I57" s="4" t="s">
        <v>58</v>
      </c>
      <c r="J57" s="4" t="s">
        <v>59</v>
      </c>
    </row>
    <row r="58" spans="1:10" x14ac:dyDescent="0.25">
      <c r="A58" s="4" t="s">
        <v>9</v>
      </c>
      <c r="B58" s="8" t="s">
        <v>10</v>
      </c>
      <c r="C58" s="4">
        <v>1</v>
      </c>
      <c r="D58" s="4">
        <v>2</v>
      </c>
      <c r="E58" s="4">
        <v>3</v>
      </c>
      <c r="F58" s="4">
        <v>4</v>
      </c>
      <c r="G58" s="4">
        <v>5</v>
      </c>
      <c r="H58" s="4">
        <v>6</v>
      </c>
      <c r="I58" s="4">
        <v>7</v>
      </c>
      <c r="J58" s="4">
        <v>8</v>
      </c>
    </row>
    <row r="59" spans="1:10" x14ac:dyDescent="0.25">
      <c r="A59" s="13" t="s">
        <v>61</v>
      </c>
      <c r="B59" s="4">
        <v>3010</v>
      </c>
      <c r="C59" s="20">
        <f>D59+H59</f>
        <v>900</v>
      </c>
      <c r="D59" s="20">
        <f>E59+F59+G59</f>
        <v>545</v>
      </c>
      <c r="E59" s="20">
        <f>E60</f>
        <v>0</v>
      </c>
      <c r="F59" s="20">
        <f>F60+F61+F62+F63+F64+F65+F66+F67+F68+F69+F70+F71+F72+F73+F74+F75+F76</f>
        <v>110</v>
      </c>
      <c r="G59" s="20">
        <f>G60+G61+G62+G63+G64+G65+G66+G67+G68+G69+G70+G71+G72+G73+G74+G75+G76</f>
        <v>435</v>
      </c>
      <c r="H59" s="20">
        <f>H60+H61+H62+H63+H64+H74+H75+H76</f>
        <v>355</v>
      </c>
      <c r="I59" s="20">
        <f>+I60</f>
        <v>0</v>
      </c>
      <c r="J59" s="20">
        <f>J60+J61+J62+J63+J64+J65+J66+J67+J68+J69+J70+J71+J72+J73+J74+J75+J76</f>
        <v>355</v>
      </c>
    </row>
    <row r="60" spans="1:10" x14ac:dyDescent="0.25">
      <c r="A60" s="5" t="s">
        <v>62</v>
      </c>
      <c r="B60" s="4">
        <v>3011</v>
      </c>
      <c r="C60" s="4">
        <f t="shared" ref="C60:C94" si="3">D60+H60</f>
        <v>590</v>
      </c>
      <c r="D60" s="4">
        <f t="shared" ref="D60:D78" si="4">E60+F60+G60</f>
        <v>280</v>
      </c>
      <c r="E60" s="21">
        <f>SUM('[1]3801:3851'!E72)</f>
        <v>0</v>
      </c>
      <c r="F60" s="21">
        <f>SUM('[1]3801:3851'!F72)</f>
        <v>70</v>
      </c>
      <c r="G60" s="21">
        <f>SUM('[1]3801:3851'!G72)</f>
        <v>210</v>
      </c>
      <c r="H60" s="4">
        <f t="shared" ref="H60" si="5">I60+J60</f>
        <v>310</v>
      </c>
      <c r="I60" s="21">
        <f>SUM('[1]3801:3851'!I72)</f>
        <v>0</v>
      </c>
      <c r="J60" s="21">
        <f>SUM('[1]3801:3851'!J72)</f>
        <v>310</v>
      </c>
    </row>
    <row r="61" spans="1:10" x14ac:dyDescent="0.25">
      <c r="A61" s="5" t="s">
        <v>63</v>
      </c>
      <c r="B61" s="4">
        <v>3012</v>
      </c>
      <c r="C61" s="4">
        <f t="shared" si="3"/>
        <v>0</v>
      </c>
      <c r="D61" s="4">
        <f>F61+G61</f>
        <v>0</v>
      </c>
      <c r="E61" s="4" t="s">
        <v>64</v>
      </c>
      <c r="F61" s="21">
        <f>SUM('[1]3801:3851'!F73)</f>
        <v>0</v>
      </c>
      <c r="G61" s="21">
        <f>SUM('[1]3801:3851'!G73)</f>
        <v>0</v>
      </c>
      <c r="H61" s="4">
        <f>J61</f>
        <v>0</v>
      </c>
      <c r="I61" s="4" t="s">
        <v>64</v>
      </c>
      <c r="J61" s="21">
        <f>SUM('[1]3801:3851'!J73)</f>
        <v>0</v>
      </c>
    </row>
    <row r="62" spans="1:10" x14ac:dyDescent="0.25">
      <c r="A62" s="5" t="s">
        <v>65</v>
      </c>
      <c r="B62" s="4">
        <v>3013</v>
      </c>
      <c r="C62" s="4">
        <f t="shared" si="3"/>
        <v>7</v>
      </c>
      <c r="D62" s="4">
        <f t="shared" ref="D62:D76" si="6">F62+G62</f>
        <v>7</v>
      </c>
      <c r="E62" s="4" t="s">
        <v>64</v>
      </c>
      <c r="F62" s="21">
        <f>SUM('[1]3801:3851'!F74)</f>
        <v>2</v>
      </c>
      <c r="G62" s="21">
        <f>SUM('[1]3801:3851'!G74)</f>
        <v>5</v>
      </c>
      <c r="H62" s="4">
        <f t="shared" ref="H62:H64" si="7">J62</f>
        <v>0</v>
      </c>
      <c r="I62" s="4" t="s">
        <v>64</v>
      </c>
      <c r="J62" s="21">
        <f>SUM('[1]3801:3851'!J74)</f>
        <v>0</v>
      </c>
    </row>
    <row r="63" spans="1:10" x14ac:dyDescent="0.25">
      <c r="A63" s="5" t="s">
        <v>66</v>
      </c>
      <c r="B63" s="4">
        <v>3014</v>
      </c>
      <c r="C63" s="4">
        <f t="shared" si="3"/>
        <v>0</v>
      </c>
      <c r="D63" s="4">
        <f t="shared" si="6"/>
        <v>0</v>
      </c>
      <c r="E63" s="4" t="s">
        <v>64</v>
      </c>
      <c r="F63" s="21">
        <f>SUM('[1]3801:3851'!F75)</f>
        <v>0</v>
      </c>
      <c r="G63" s="21">
        <f>SUM('[1]3801:3851'!G75)</f>
        <v>0</v>
      </c>
      <c r="H63" s="4">
        <f t="shared" si="7"/>
        <v>0</v>
      </c>
      <c r="I63" s="4" t="s">
        <v>64</v>
      </c>
      <c r="J63" s="21">
        <f>SUM('[1]3801:3851'!J75)</f>
        <v>0</v>
      </c>
    </row>
    <row r="64" spans="1:10" x14ac:dyDescent="0.25">
      <c r="A64" s="5" t="s">
        <v>67</v>
      </c>
      <c r="B64" s="4">
        <v>3015</v>
      </c>
      <c r="C64" s="4">
        <f t="shared" si="3"/>
        <v>0</v>
      </c>
      <c r="D64" s="4">
        <f t="shared" si="6"/>
        <v>0</v>
      </c>
      <c r="E64" s="4" t="s">
        <v>64</v>
      </c>
      <c r="F64" s="21">
        <f>SUM('[1]3801:3851'!F76)</f>
        <v>0</v>
      </c>
      <c r="G64" s="21">
        <f>SUM('[1]3801:3851'!G76)</f>
        <v>0</v>
      </c>
      <c r="H64" s="4">
        <f t="shared" si="7"/>
        <v>0</v>
      </c>
      <c r="I64" s="4" t="s">
        <v>64</v>
      </c>
      <c r="J64" s="21">
        <f>SUM('[1]3801:3851'!J76)</f>
        <v>0</v>
      </c>
    </row>
    <row r="65" spans="1:10" x14ac:dyDescent="0.25">
      <c r="A65" s="5" t="s">
        <v>68</v>
      </c>
      <c r="B65" s="4">
        <v>3016</v>
      </c>
      <c r="C65" s="4">
        <f>D65</f>
        <v>0</v>
      </c>
      <c r="D65" s="4">
        <f t="shared" si="6"/>
        <v>0</v>
      </c>
      <c r="E65" s="4" t="s">
        <v>64</v>
      </c>
      <c r="F65" s="21">
        <f>SUM('[1]3801:3851'!F77)</f>
        <v>0</v>
      </c>
      <c r="G65" s="21">
        <f>SUM('[1]3801:3851'!G77)</f>
        <v>0</v>
      </c>
      <c r="H65" s="4" t="s">
        <v>25</v>
      </c>
      <c r="I65" s="4" t="s">
        <v>64</v>
      </c>
      <c r="J65" s="21">
        <f>SUM('[1]3801:3851'!J77)</f>
        <v>0</v>
      </c>
    </row>
    <row r="66" spans="1:10" x14ac:dyDescent="0.25">
      <c r="A66" s="5" t="s">
        <v>69</v>
      </c>
      <c r="B66" s="4">
        <v>3017</v>
      </c>
      <c r="C66" s="4">
        <f t="shared" ref="C66:C73" si="8">D66</f>
        <v>0</v>
      </c>
      <c r="D66" s="4">
        <f t="shared" si="6"/>
        <v>0</v>
      </c>
      <c r="E66" s="4" t="s">
        <v>64</v>
      </c>
      <c r="F66" s="21">
        <f>SUM('[1]3801:3851'!F78)</f>
        <v>0</v>
      </c>
      <c r="G66" s="21">
        <f>SUM('[1]3801:3851'!G78)</f>
        <v>0</v>
      </c>
      <c r="H66" s="4" t="s">
        <v>25</v>
      </c>
      <c r="I66" s="4" t="s">
        <v>64</v>
      </c>
      <c r="J66" s="21">
        <f>SUM('[1]3801:3851'!J78)</f>
        <v>0</v>
      </c>
    </row>
    <row r="67" spans="1:10" x14ac:dyDescent="0.25">
      <c r="A67" s="5" t="s">
        <v>70</v>
      </c>
      <c r="B67" s="4">
        <v>3018</v>
      </c>
      <c r="C67" s="4">
        <f t="shared" si="8"/>
        <v>0</v>
      </c>
      <c r="D67" s="4">
        <f t="shared" si="6"/>
        <v>0</v>
      </c>
      <c r="E67" s="4" t="s">
        <v>64</v>
      </c>
      <c r="F67" s="21">
        <f>SUM('[1]3801:3851'!F79)</f>
        <v>0</v>
      </c>
      <c r="G67" s="21">
        <f>SUM('[1]3801:3851'!G79)</f>
        <v>0</v>
      </c>
      <c r="H67" s="4" t="s">
        <v>25</v>
      </c>
      <c r="I67" s="4" t="s">
        <v>64</v>
      </c>
      <c r="J67" s="21">
        <f>SUM('[1]3801:3851'!J79)</f>
        <v>0</v>
      </c>
    </row>
    <row r="68" spans="1:10" x14ac:dyDescent="0.25">
      <c r="A68" s="5" t="s">
        <v>71</v>
      </c>
      <c r="B68" s="4">
        <v>3019</v>
      </c>
      <c r="C68" s="4">
        <f t="shared" si="8"/>
        <v>0</v>
      </c>
      <c r="D68" s="4">
        <f t="shared" si="6"/>
        <v>0</v>
      </c>
      <c r="E68" s="4" t="s">
        <v>64</v>
      </c>
      <c r="F68" s="21">
        <f>SUM('[1]3801:3851'!F80)</f>
        <v>0</v>
      </c>
      <c r="G68" s="21">
        <f>SUM('[1]3801:3851'!G80)</f>
        <v>0</v>
      </c>
      <c r="H68" s="4" t="s">
        <v>25</v>
      </c>
      <c r="I68" s="4" t="s">
        <v>64</v>
      </c>
      <c r="J68" s="21">
        <f>SUM('[1]3801:3851'!J80)</f>
        <v>0</v>
      </c>
    </row>
    <row r="69" spans="1:10" x14ac:dyDescent="0.25">
      <c r="A69" s="5" t="s">
        <v>72</v>
      </c>
      <c r="B69" s="4">
        <v>3020</v>
      </c>
      <c r="C69" s="4">
        <f t="shared" si="8"/>
        <v>0</v>
      </c>
      <c r="D69" s="4">
        <f t="shared" si="6"/>
        <v>0</v>
      </c>
      <c r="E69" s="4" t="s">
        <v>64</v>
      </c>
      <c r="F69" s="21">
        <f>SUM('[1]3801:3851'!F81)</f>
        <v>0</v>
      </c>
      <c r="G69" s="21">
        <f>SUM('[1]3801:3851'!G81)</f>
        <v>0</v>
      </c>
      <c r="H69" s="4" t="s">
        <v>25</v>
      </c>
      <c r="I69" s="4" t="s">
        <v>64</v>
      </c>
      <c r="J69" s="21">
        <f>SUM('[1]3801:3851'!J81)</f>
        <v>0</v>
      </c>
    </row>
    <row r="70" spans="1:10" x14ac:dyDescent="0.25">
      <c r="A70" s="5" t="s">
        <v>73</v>
      </c>
      <c r="B70" s="4">
        <v>3021</v>
      </c>
      <c r="C70" s="4">
        <f t="shared" si="8"/>
        <v>0</v>
      </c>
      <c r="D70" s="4">
        <f t="shared" si="6"/>
        <v>0</v>
      </c>
      <c r="E70" s="4" t="s">
        <v>64</v>
      </c>
      <c r="F70" s="21">
        <f>SUM('[1]3801:3851'!F82)</f>
        <v>0</v>
      </c>
      <c r="G70" s="21">
        <f>SUM('[1]3801:3851'!G82)</f>
        <v>0</v>
      </c>
      <c r="H70" s="4" t="s">
        <v>25</v>
      </c>
      <c r="I70" s="4" t="s">
        <v>64</v>
      </c>
      <c r="J70" s="21">
        <f>SUM('[1]3801:3851'!J82)</f>
        <v>0</v>
      </c>
    </row>
    <row r="71" spans="1:10" x14ac:dyDescent="0.25">
      <c r="A71" s="5" t="s">
        <v>74</v>
      </c>
      <c r="B71" s="4">
        <v>3022</v>
      </c>
      <c r="C71" s="4">
        <f t="shared" si="8"/>
        <v>0</v>
      </c>
      <c r="D71" s="4">
        <f t="shared" si="6"/>
        <v>0</v>
      </c>
      <c r="E71" s="4" t="s">
        <v>64</v>
      </c>
      <c r="F71" s="21">
        <f>SUM('[1]3801:3851'!F83)</f>
        <v>0</v>
      </c>
      <c r="G71" s="21">
        <f>SUM('[1]3801:3851'!G83)</f>
        <v>0</v>
      </c>
      <c r="H71" s="4" t="s">
        <v>25</v>
      </c>
      <c r="I71" s="4" t="s">
        <v>64</v>
      </c>
      <c r="J71" s="21">
        <f>SUM('[1]3801:3851'!J83)</f>
        <v>0</v>
      </c>
    </row>
    <row r="72" spans="1:10" x14ac:dyDescent="0.25">
      <c r="A72" s="5" t="s">
        <v>75</v>
      </c>
      <c r="B72" s="4">
        <v>3023</v>
      </c>
      <c r="C72" s="4">
        <f t="shared" si="8"/>
        <v>0</v>
      </c>
      <c r="D72" s="4">
        <f t="shared" si="6"/>
        <v>0</v>
      </c>
      <c r="E72" s="4" t="s">
        <v>64</v>
      </c>
      <c r="F72" s="21">
        <f>SUM('[1]3801:3851'!F84)</f>
        <v>0</v>
      </c>
      <c r="G72" s="21">
        <f>SUM('[1]3801:3851'!G84)</f>
        <v>0</v>
      </c>
      <c r="H72" s="4" t="s">
        <v>25</v>
      </c>
      <c r="I72" s="4" t="s">
        <v>64</v>
      </c>
      <c r="J72" s="21">
        <f>SUM('[1]3801:3851'!J84)</f>
        <v>0</v>
      </c>
    </row>
    <row r="73" spans="1:10" x14ac:dyDescent="0.25">
      <c r="A73" s="5" t="s">
        <v>76</v>
      </c>
      <c r="B73" s="4">
        <v>3024</v>
      </c>
      <c r="C73" s="4">
        <f t="shared" si="8"/>
        <v>0</v>
      </c>
      <c r="D73" s="4">
        <f t="shared" si="6"/>
        <v>0</v>
      </c>
      <c r="E73" s="4" t="s">
        <v>64</v>
      </c>
      <c r="F73" s="21">
        <f>SUM('[1]3801:3851'!F85)</f>
        <v>0</v>
      </c>
      <c r="G73" s="21">
        <f>SUM('[1]3801:3851'!G85)</f>
        <v>0</v>
      </c>
      <c r="H73" s="4" t="s">
        <v>25</v>
      </c>
      <c r="I73" s="4" t="s">
        <v>64</v>
      </c>
      <c r="J73" s="21">
        <f>SUM('[1]3801:3851'!J85)</f>
        <v>0</v>
      </c>
    </row>
    <row r="74" spans="1:10" x14ac:dyDescent="0.25">
      <c r="A74" s="5" t="s">
        <v>77</v>
      </c>
      <c r="B74" s="4">
        <v>3025</v>
      </c>
      <c r="C74" s="4">
        <f t="shared" si="3"/>
        <v>44</v>
      </c>
      <c r="D74" s="4">
        <f t="shared" si="6"/>
        <v>44</v>
      </c>
      <c r="E74" s="4" t="s">
        <v>64</v>
      </c>
      <c r="F74" s="21">
        <f>SUM('[1]3801:3851'!F86)</f>
        <v>4</v>
      </c>
      <c r="G74" s="21">
        <f>SUM('[1]3801:3851'!G86)</f>
        <v>40</v>
      </c>
      <c r="H74" s="4">
        <f>J74</f>
        <v>0</v>
      </c>
      <c r="I74" s="4" t="s">
        <v>64</v>
      </c>
      <c r="J74" s="21">
        <f>SUM('[1]3801:3851'!J86)</f>
        <v>0</v>
      </c>
    </row>
    <row r="75" spans="1:10" x14ac:dyDescent="0.25">
      <c r="A75" s="5" t="s">
        <v>78</v>
      </c>
      <c r="B75" s="4">
        <v>3026</v>
      </c>
      <c r="C75" s="4">
        <f t="shared" si="3"/>
        <v>49</v>
      </c>
      <c r="D75" s="4">
        <f t="shared" si="6"/>
        <v>44</v>
      </c>
      <c r="E75" s="4" t="s">
        <v>25</v>
      </c>
      <c r="F75" s="21">
        <f>SUM('[1]3801:3851'!F87)</f>
        <v>4</v>
      </c>
      <c r="G75" s="21">
        <f>SUM('[1]3801:3851'!G87)</f>
        <v>40</v>
      </c>
      <c r="H75" s="4">
        <f t="shared" ref="H75:H76" si="9">J75</f>
        <v>5</v>
      </c>
      <c r="I75" s="4" t="s">
        <v>25</v>
      </c>
      <c r="J75" s="21">
        <f>SUM('[1]3801:3851'!J87)</f>
        <v>5</v>
      </c>
    </row>
    <row r="76" spans="1:10" x14ac:dyDescent="0.25">
      <c r="A76" s="5" t="s">
        <v>79</v>
      </c>
      <c r="B76" s="4">
        <v>3027</v>
      </c>
      <c r="C76" s="4">
        <f t="shared" si="3"/>
        <v>210</v>
      </c>
      <c r="D76" s="4">
        <f t="shared" si="6"/>
        <v>170</v>
      </c>
      <c r="E76" s="4" t="s">
        <v>64</v>
      </c>
      <c r="F76" s="21">
        <f>SUM('[1]3801:3851'!F88)</f>
        <v>30</v>
      </c>
      <c r="G76" s="21">
        <f>SUM('[1]3801:3851'!G88)</f>
        <v>140</v>
      </c>
      <c r="H76" s="4">
        <f t="shared" si="9"/>
        <v>40</v>
      </c>
      <c r="I76" s="4" t="s">
        <v>64</v>
      </c>
      <c r="J76" s="21">
        <f>SUM('[1]3801:3851'!J88)</f>
        <v>40</v>
      </c>
    </row>
    <row r="77" spans="1:10" x14ac:dyDescent="0.25">
      <c r="A77" s="13" t="s">
        <v>80</v>
      </c>
      <c r="B77" s="4">
        <v>3030</v>
      </c>
      <c r="C77" s="22">
        <f t="shared" si="3"/>
        <v>913</v>
      </c>
      <c r="D77" s="22">
        <f t="shared" si="4"/>
        <v>385</v>
      </c>
      <c r="E77" s="20">
        <f>E78</f>
        <v>0</v>
      </c>
      <c r="F77" s="20">
        <f>F78+F79+F80+F81+F82+F83+F84+F85+F86+F87+F88+F89+F90+F91+F92+F93+F94</f>
        <v>128</v>
      </c>
      <c r="G77" s="20">
        <f>G78+G79+G80+G81+G82+G83+G84+G85+G86+G87+G88+G89+G90+G91+G92+G93+G94</f>
        <v>257</v>
      </c>
      <c r="H77" s="20">
        <f>I77+J77</f>
        <v>528</v>
      </c>
      <c r="I77" s="20">
        <f>+I78</f>
        <v>0</v>
      </c>
      <c r="J77" s="20">
        <f>J78+J79+J80+J81+J82+J83+J84+J85+J86+J87+J88+J89+J90+J91+J92+J93+J94</f>
        <v>528</v>
      </c>
    </row>
    <row r="78" spans="1:10" x14ac:dyDescent="0.25">
      <c r="A78" s="5" t="s">
        <v>62</v>
      </c>
      <c r="B78" s="4">
        <v>3031</v>
      </c>
      <c r="C78" s="4">
        <f t="shared" si="3"/>
        <v>695</v>
      </c>
      <c r="D78" s="4">
        <f t="shared" si="4"/>
        <v>226</v>
      </c>
      <c r="E78" s="21">
        <f>SUM('[1]3801:3851'!E90)</f>
        <v>0</v>
      </c>
      <c r="F78" s="21">
        <f>SUM('[1]3801:3851'!F90)</f>
        <v>107</v>
      </c>
      <c r="G78" s="21">
        <f>SUM('[1]3801:3851'!G90)</f>
        <v>119</v>
      </c>
      <c r="H78" s="4">
        <f>I78+J78</f>
        <v>469</v>
      </c>
      <c r="I78" s="21">
        <f>SUM('[1]3801:3851'!I90)</f>
        <v>0</v>
      </c>
      <c r="J78" s="21">
        <f>SUM('[1]3801:3851'!J90)</f>
        <v>469</v>
      </c>
    </row>
    <row r="79" spans="1:10" x14ac:dyDescent="0.25">
      <c r="A79" s="5" t="s">
        <v>63</v>
      </c>
      <c r="B79" s="4">
        <v>3032</v>
      </c>
      <c r="C79" s="12">
        <f t="shared" si="3"/>
        <v>0</v>
      </c>
      <c r="D79" s="12">
        <f>F79+G79</f>
        <v>0</v>
      </c>
      <c r="E79" s="12" t="s">
        <v>64</v>
      </c>
      <c r="F79" s="23">
        <f>SUM('[1]3801:3851'!F91)</f>
        <v>0</v>
      </c>
      <c r="G79" s="21">
        <f>SUM('[1]3801:3851'!G91)</f>
        <v>0</v>
      </c>
      <c r="H79" s="4">
        <f>J79</f>
        <v>0</v>
      </c>
      <c r="I79" s="4" t="s">
        <v>64</v>
      </c>
      <c r="J79" s="21">
        <f>SUM('[1]3801:3851'!J91)</f>
        <v>0</v>
      </c>
    </row>
    <row r="80" spans="1:10" x14ac:dyDescent="0.25">
      <c r="A80" s="5" t="s">
        <v>65</v>
      </c>
      <c r="B80" s="4">
        <v>3033</v>
      </c>
      <c r="C80" s="4">
        <f t="shared" si="3"/>
        <v>7</v>
      </c>
      <c r="D80" s="4">
        <f t="shared" ref="D80:D94" si="10">F80+G80</f>
        <v>7</v>
      </c>
      <c r="E80" s="4" t="s">
        <v>64</v>
      </c>
      <c r="F80" s="21">
        <f>SUM('[1]3801:3851'!F92)</f>
        <v>2</v>
      </c>
      <c r="G80" s="21">
        <f>SUM('[1]3801:3851'!G92)</f>
        <v>5</v>
      </c>
      <c r="H80" s="4">
        <f t="shared" ref="H80:H82" si="11">J80</f>
        <v>0</v>
      </c>
      <c r="I80" s="4" t="s">
        <v>64</v>
      </c>
      <c r="J80" s="21">
        <f>SUM('[1]3801:3851'!J92)</f>
        <v>0</v>
      </c>
    </row>
    <row r="81" spans="1:10" x14ac:dyDescent="0.25">
      <c r="A81" s="5" t="s">
        <v>66</v>
      </c>
      <c r="B81" s="4">
        <v>3034</v>
      </c>
      <c r="C81" s="4">
        <f t="shared" si="3"/>
        <v>0</v>
      </c>
      <c r="D81" s="4">
        <f t="shared" si="10"/>
        <v>0</v>
      </c>
      <c r="E81" s="4" t="s">
        <v>64</v>
      </c>
      <c r="F81" s="21">
        <f>SUM('[1]3801:3851'!F93)</f>
        <v>0</v>
      </c>
      <c r="G81" s="21">
        <f>SUM('[1]3801:3851'!G93)</f>
        <v>0</v>
      </c>
      <c r="H81" s="4">
        <f t="shared" si="11"/>
        <v>0</v>
      </c>
      <c r="I81" s="4" t="s">
        <v>64</v>
      </c>
      <c r="J81" s="21">
        <f>SUM('[1]3801:3851'!J93)</f>
        <v>0</v>
      </c>
    </row>
    <row r="82" spans="1:10" x14ac:dyDescent="0.25">
      <c r="A82" s="5" t="s">
        <v>67</v>
      </c>
      <c r="B82" s="4">
        <v>3035</v>
      </c>
      <c r="C82" s="4">
        <f t="shared" si="3"/>
        <v>0</v>
      </c>
      <c r="D82" s="4">
        <f t="shared" si="10"/>
        <v>0</v>
      </c>
      <c r="E82" s="4" t="s">
        <v>64</v>
      </c>
      <c r="F82" s="21">
        <f>SUM('[1]3801:3851'!F94)</f>
        <v>0</v>
      </c>
      <c r="G82" s="21">
        <f>SUM('[1]3801:3851'!G94)</f>
        <v>0</v>
      </c>
      <c r="H82" s="4">
        <f t="shared" si="11"/>
        <v>0</v>
      </c>
      <c r="I82" s="4" t="s">
        <v>64</v>
      </c>
      <c r="J82" s="21">
        <f>SUM('[1]3801:3851'!J94)</f>
        <v>0</v>
      </c>
    </row>
    <row r="83" spans="1:10" x14ac:dyDescent="0.25">
      <c r="A83" s="5" t="s">
        <v>68</v>
      </c>
      <c r="B83" s="4">
        <v>3036</v>
      </c>
      <c r="C83" s="4">
        <f>D83</f>
        <v>0</v>
      </c>
      <c r="D83" s="4">
        <f t="shared" si="10"/>
        <v>0</v>
      </c>
      <c r="E83" s="4" t="s">
        <v>64</v>
      </c>
      <c r="F83" s="21">
        <f>SUM('[1]3801:3851'!F95)</f>
        <v>0</v>
      </c>
      <c r="G83" s="21">
        <f>SUM('[1]3801:3851'!G95)</f>
        <v>0</v>
      </c>
      <c r="H83" s="4" t="s">
        <v>25</v>
      </c>
      <c r="I83" s="4" t="s">
        <v>64</v>
      </c>
      <c r="J83" s="21">
        <f>SUM('[1]3801:3851'!J95)</f>
        <v>0</v>
      </c>
    </row>
    <row r="84" spans="1:10" x14ac:dyDescent="0.25">
      <c r="A84" s="5" t="s">
        <v>69</v>
      </c>
      <c r="B84" s="4">
        <v>3037</v>
      </c>
      <c r="C84" s="4">
        <f t="shared" ref="C84:C91" si="12">D84</f>
        <v>0</v>
      </c>
      <c r="D84" s="4">
        <f t="shared" si="10"/>
        <v>0</v>
      </c>
      <c r="E84" s="4" t="s">
        <v>64</v>
      </c>
      <c r="F84" s="21">
        <f>SUM('[1]3801:3851'!F96)</f>
        <v>0</v>
      </c>
      <c r="G84" s="21">
        <f>SUM('[1]3801:3851'!G96)</f>
        <v>0</v>
      </c>
      <c r="H84" s="4" t="s">
        <v>25</v>
      </c>
      <c r="I84" s="4" t="s">
        <v>64</v>
      </c>
      <c r="J84" s="21">
        <f>SUM('[1]3801:3851'!J96)</f>
        <v>0</v>
      </c>
    </row>
    <row r="85" spans="1:10" x14ac:dyDescent="0.25">
      <c r="A85" s="5" t="s">
        <v>70</v>
      </c>
      <c r="B85" s="4">
        <v>3038</v>
      </c>
      <c r="C85" s="4">
        <f t="shared" si="12"/>
        <v>0</v>
      </c>
      <c r="D85" s="4">
        <f t="shared" si="10"/>
        <v>0</v>
      </c>
      <c r="E85" s="4" t="s">
        <v>64</v>
      </c>
      <c r="F85" s="21">
        <f>SUM('[1]3801:3851'!F97)</f>
        <v>0</v>
      </c>
      <c r="G85" s="21">
        <f>SUM('[1]3801:3851'!G97)</f>
        <v>0</v>
      </c>
      <c r="H85" s="4" t="s">
        <v>25</v>
      </c>
      <c r="I85" s="4" t="s">
        <v>64</v>
      </c>
      <c r="J85" s="21">
        <f>SUM('[1]3801:3851'!J97)</f>
        <v>0</v>
      </c>
    </row>
    <row r="86" spans="1:10" x14ac:dyDescent="0.25">
      <c r="A86" s="5" t="s">
        <v>71</v>
      </c>
      <c r="B86" s="4">
        <v>3039</v>
      </c>
      <c r="C86" s="4">
        <f t="shared" si="12"/>
        <v>0</v>
      </c>
      <c r="D86" s="4">
        <f t="shared" si="10"/>
        <v>0</v>
      </c>
      <c r="E86" s="4" t="s">
        <v>64</v>
      </c>
      <c r="F86" s="21">
        <f>SUM('[1]3801:3851'!F98)</f>
        <v>0</v>
      </c>
      <c r="G86" s="21">
        <f>SUM('[1]3801:3851'!G98)</f>
        <v>0</v>
      </c>
      <c r="H86" s="4" t="s">
        <v>25</v>
      </c>
      <c r="I86" s="4" t="s">
        <v>64</v>
      </c>
      <c r="J86" s="21">
        <f>SUM('[1]3801:3851'!J98)</f>
        <v>0</v>
      </c>
    </row>
    <row r="87" spans="1:10" x14ac:dyDescent="0.25">
      <c r="A87" s="5" t="s">
        <v>72</v>
      </c>
      <c r="B87" s="4">
        <v>3040</v>
      </c>
      <c r="C87" s="4">
        <f t="shared" si="12"/>
        <v>0</v>
      </c>
      <c r="D87" s="4">
        <f t="shared" si="10"/>
        <v>0</v>
      </c>
      <c r="E87" s="4" t="s">
        <v>64</v>
      </c>
      <c r="F87" s="21">
        <f>SUM('[1]3801:3851'!F99)</f>
        <v>0</v>
      </c>
      <c r="G87" s="21">
        <f>SUM('[1]3801:3851'!G99)</f>
        <v>0</v>
      </c>
      <c r="H87" s="4" t="s">
        <v>25</v>
      </c>
      <c r="I87" s="4" t="s">
        <v>64</v>
      </c>
      <c r="J87" s="21">
        <f>SUM('[1]3801:3851'!J99)</f>
        <v>0</v>
      </c>
    </row>
    <row r="88" spans="1:10" x14ac:dyDescent="0.25">
      <c r="A88" s="5" t="s">
        <v>73</v>
      </c>
      <c r="B88" s="4">
        <v>3041</v>
      </c>
      <c r="C88" s="4">
        <f t="shared" si="12"/>
        <v>0</v>
      </c>
      <c r="D88" s="4">
        <f t="shared" si="10"/>
        <v>0</v>
      </c>
      <c r="E88" s="4" t="s">
        <v>64</v>
      </c>
      <c r="F88" s="21">
        <f>SUM('[1]3801:3851'!F100)</f>
        <v>0</v>
      </c>
      <c r="G88" s="21">
        <f>SUM('[1]3801:3851'!G100)</f>
        <v>0</v>
      </c>
      <c r="H88" s="4" t="s">
        <v>25</v>
      </c>
      <c r="I88" s="4" t="s">
        <v>64</v>
      </c>
      <c r="J88" s="21">
        <f>SUM('[1]3801:3851'!J100)</f>
        <v>0</v>
      </c>
    </row>
    <row r="89" spans="1:10" x14ac:dyDescent="0.25">
      <c r="A89" s="5" t="s">
        <v>74</v>
      </c>
      <c r="B89" s="4">
        <v>3042</v>
      </c>
      <c r="C89" s="4">
        <f t="shared" si="12"/>
        <v>0</v>
      </c>
      <c r="D89" s="4">
        <f t="shared" si="10"/>
        <v>0</v>
      </c>
      <c r="E89" s="4" t="s">
        <v>64</v>
      </c>
      <c r="F89" s="21">
        <f>SUM('[1]3801:3851'!F101)</f>
        <v>0</v>
      </c>
      <c r="G89" s="21">
        <f>SUM('[1]3801:3851'!G101)</f>
        <v>0</v>
      </c>
      <c r="H89" s="4" t="s">
        <v>25</v>
      </c>
      <c r="I89" s="4" t="s">
        <v>64</v>
      </c>
      <c r="J89" s="21">
        <f>SUM('[1]3801:3851'!J101)</f>
        <v>0</v>
      </c>
    </row>
    <row r="90" spans="1:10" x14ac:dyDescent="0.25">
      <c r="A90" s="5" t="s">
        <v>75</v>
      </c>
      <c r="B90" s="4">
        <v>3043</v>
      </c>
      <c r="C90" s="4">
        <f t="shared" si="12"/>
        <v>0</v>
      </c>
      <c r="D90" s="4">
        <f t="shared" si="10"/>
        <v>0</v>
      </c>
      <c r="E90" s="4" t="s">
        <v>64</v>
      </c>
      <c r="F90" s="21">
        <f>SUM('[1]3801:3851'!F102)</f>
        <v>0</v>
      </c>
      <c r="G90" s="21">
        <f>SUM('[1]3801:3851'!G102)</f>
        <v>0</v>
      </c>
      <c r="H90" s="4" t="s">
        <v>25</v>
      </c>
      <c r="I90" s="4" t="s">
        <v>64</v>
      </c>
      <c r="J90" s="21">
        <f>SUM('[1]3801:3851'!J102)</f>
        <v>0</v>
      </c>
    </row>
    <row r="91" spans="1:10" x14ac:dyDescent="0.25">
      <c r="A91" s="5" t="s">
        <v>76</v>
      </c>
      <c r="B91" s="4">
        <v>3044</v>
      </c>
      <c r="C91" s="4">
        <f t="shared" si="12"/>
        <v>0</v>
      </c>
      <c r="D91" s="4">
        <f t="shared" si="10"/>
        <v>0</v>
      </c>
      <c r="E91" s="4" t="s">
        <v>64</v>
      </c>
      <c r="F91" s="21">
        <f>SUM('[1]3801:3851'!F103)</f>
        <v>0</v>
      </c>
      <c r="G91" s="21">
        <f>SUM('[1]3801:3851'!G103)</f>
        <v>0</v>
      </c>
      <c r="H91" s="4" t="s">
        <v>25</v>
      </c>
      <c r="I91" s="4" t="s">
        <v>64</v>
      </c>
      <c r="J91" s="21">
        <f>SUM('[1]3801:3851'!J103)</f>
        <v>0</v>
      </c>
    </row>
    <row r="92" spans="1:10" x14ac:dyDescent="0.25">
      <c r="A92" s="5" t="s">
        <v>77</v>
      </c>
      <c r="B92" s="4">
        <v>3045</v>
      </c>
      <c r="C92" s="4">
        <f t="shared" si="3"/>
        <v>99</v>
      </c>
      <c r="D92" s="4">
        <f t="shared" si="10"/>
        <v>99</v>
      </c>
      <c r="E92" s="4" t="s">
        <v>25</v>
      </c>
      <c r="F92" s="21">
        <f>SUM('[1]3801:3851'!F104)</f>
        <v>9</v>
      </c>
      <c r="G92" s="21">
        <f>SUM('[1]3801:3851'!G104)</f>
        <v>90</v>
      </c>
      <c r="H92" s="4">
        <f>J92</f>
        <v>0</v>
      </c>
      <c r="I92" s="4" t="s">
        <v>25</v>
      </c>
      <c r="J92" s="21">
        <f>SUM('[1]3801:3851'!J104)</f>
        <v>0</v>
      </c>
    </row>
    <row r="93" spans="1:10" x14ac:dyDescent="0.25">
      <c r="A93" s="5" t="s">
        <v>78</v>
      </c>
      <c r="B93" s="4">
        <v>3046</v>
      </c>
      <c r="C93" s="4">
        <f t="shared" si="3"/>
        <v>53</v>
      </c>
      <c r="D93" s="4">
        <f t="shared" si="10"/>
        <v>44</v>
      </c>
      <c r="E93" s="4" t="s">
        <v>25</v>
      </c>
      <c r="F93" s="21">
        <f>SUM('[1]3801:3851'!F105)</f>
        <v>4</v>
      </c>
      <c r="G93" s="21">
        <f>SUM('[1]3801:3851'!G105)</f>
        <v>40</v>
      </c>
      <c r="H93" s="4">
        <f t="shared" ref="H93:H94" si="13">J93</f>
        <v>9</v>
      </c>
      <c r="I93" s="4" t="s">
        <v>25</v>
      </c>
      <c r="J93" s="21">
        <f>SUM('[1]3801:3851'!J105)</f>
        <v>9</v>
      </c>
    </row>
    <row r="94" spans="1:10" x14ac:dyDescent="0.25">
      <c r="A94" s="5" t="s">
        <v>79</v>
      </c>
      <c r="B94" s="4">
        <v>3047</v>
      </c>
      <c r="C94" s="4">
        <f t="shared" si="3"/>
        <v>59</v>
      </c>
      <c r="D94" s="4">
        <f t="shared" si="10"/>
        <v>9</v>
      </c>
      <c r="E94" s="4" t="s">
        <v>64</v>
      </c>
      <c r="F94" s="21">
        <f>SUM('[1]3801:3851'!F106)</f>
        <v>6</v>
      </c>
      <c r="G94" s="21">
        <f>SUM('[1]3801:3851'!G106)</f>
        <v>3</v>
      </c>
      <c r="H94" s="4">
        <f t="shared" si="13"/>
        <v>50</v>
      </c>
      <c r="I94" s="4" t="s">
        <v>64</v>
      </c>
      <c r="J94" s="21">
        <f>SUM('[1]3801:3851'!J106)</f>
        <v>50</v>
      </c>
    </row>
    <row r="95" spans="1:10" x14ac:dyDescent="0.25">
      <c r="A95" s="13" t="s">
        <v>51</v>
      </c>
      <c r="B95" s="4">
        <v>3100</v>
      </c>
      <c r="C95" s="22">
        <f>D95+H95</f>
        <v>3626</v>
      </c>
      <c r="D95" s="22">
        <f>E95+F95+G95</f>
        <v>1860</v>
      </c>
      <c r="E95" s="22">
        <f>E59+E60+E77+E78</f>
        <v>0</v>
      </c>
      <c r="F95" s="22">
        <f>SUM(F59:F94)</f>
        <v>476</v>
      </c>
      <c r="G95" s="22">
        <f>SUM(G59:G94)</f>
        <v>1384</v>
      </c>
      <c r="H95" s="22">
        <f>H59+H60+H61+H62+H63+H64+H74+H75+H76+H77+H78+H79+H80+H81+H82+H92+H93+H94</f>
        <v>1766</v>
      </c>
      <c r="I95" s="22">
        <f>I59+I60+I77+I78</f>
        <v>0</v>
      </c>
      <c r="J95" s="22">
        <f>SUM(J59:J94)</f>
        <v>1766</v>
      </c>
    </row>
    <row r="97" spans="1:26" ht="15.75" x14ac:dyDescent="0.25">
      <c r="A97" s="24" t="s">
        <v>81</v>
      </c>
    </row>
    <row r="98" spans="1:26" x14ac:dyDescent="0.25">
      <c r="J98" s="19" t="s">
        <v>2</v>
      </c>
    </row>
    <row r="99" spans="1:26" x14ac:dyDescent="0.25">
      <c r="A99" s="26" t="s">
        <v>3</v>
      </c>
      <c r="B99" s="26" t="s">
        <v>4</v>
      </c>
      <c r="C99" s="26" t="s">
        <v>54</v>
      </c>
      <c r="D99" s="26" t="s">
        <v>55</v>
      </c>
      <c r="E99" s="26"/>
      <c r="F99" s="26"/>
      <c r="G99" s="26"/>
      <c r="H99" s="26" t="s">
        <v>56</v>
      </c>
      <c r="I99" s="26"/>
      <c r="J99" s="26"/>
    </row>
    <row r="100" spans="1:26" x14ac:dyDescent="0.25">
      <c r="A100" s="26"/>
      <c r="B100" s="26"/>
      <c r="C100" s="26"/>
      <c r="D100" s="26" t="s">
        <v>57</v>
      </c>
      <c r="E100" s="26" t="s">
        <v>13</v>
      </c>
      <c r="F100" s="26"/>
      <c r="G100" s="26"/>
      <c r="H100" s="26" t="s">
        <v>57</v>
      </c>
      <c r="I100" s="26" t="s">
        <v>13</v>
      </c>
      <c r="J100" s="26"/>
    </row>
    <row r="101" spans="1:26" ht="28.5" x14ac:dyDescent="0.25">
      <c r="A101" s="26"/>
      <c r="B101" s="26"/>
      <c r="C101" s="26"/>
      <c r="D101" s="26"/>
      <c r="E101" s="4" t="s">
        <v>58</v>
      </c>
      <c r="F101" s="4" t="s">
        <v>59</v>
      </c>
      <c r="G101" s="4" t="s">
        <v>60</v>
      </c>
      <c r="H101" s="26"/>
      <c r="I101" s="4" t="s">
        <v>58</v>
      </c>
      <c r="J101" s="4" t="s">
        <v>59</v>
      </c>
    </row>
    <row r="102" spans="1:26" x14ac:dyDescent="0.25">
      <c r="A102" s="4" t="s">
        <v>9</v>
      </c>
      <c r="B102" s="8" t="s">
        <v>10</v>
      </c>
      <c r="C102" s="4">
        <v>1</v>
      </c>
      <c r="D102" s="4">
        <v>2</v>
      </c>
      <c r="E102" s="4">
        <v>3</v>
      </c>
      <c r="F102" s="4">
        <v>4</v>
      </c>
      <c r="G102" s="4">
        <v>5</v>
      </c>
      <c r="H102" s="4">
        <v>6</v>
      </c>
      <c r="I102" s="4">
        <v>7</v>
      </c>
      <c r="J102" s="4">
        <v>8</v>
      </c>
    </row>
    <row r="103" spans="1:26" s="1" customFormat="1" x14ac:dyDescent="0.25">
      <c r="A103" s="27" t="s">
        <v>82</v>
      </c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1:26" ht="30" x14ac:dyDescent="0.25">
      <c r="A104" s="5" t="s">
        <v>83</v>
      </c>
      <c r="B104" s="4">
        <v>2210</v>
      </c>
      <c r="C104" s="22">
        <f>D104+H104</f>
        <v>238</v>
      </c>
      <c r="D104" s="20">
        <f>F104+G104</f>
        <v>106</v>
      </c>
      <c r="E104" s="22" t="s">
        <v>64</v>
      </c>
      <c r="F104" s="14">
        <f>F106+F107+F108+F109+F110</f>
        <v>51</v>
      </c>
      <c r="G104" s="14">
        <f>G106+G107+G108+G109+G110</f>
        <v>55</v>
      </c>
      <c r="H104" s="22">
        <f>J104</f>
        <v>132</v>
      </c>
      <c r="I104" s="22" t="s">
        <v>64</v>
      </c>
      <c r="J104" s="14">
        <f>J106+J107+J108+J109+J110</f>
        <v>132</v>
      </c>
      <c r="U104" s="11"/>
      <c r="V104" s="11"/>
      <c r="W104" s="11"/>
      <c r="X104" s="11"/>
      <c r="Y104" s="11"/>
      <c r="Z104" s="11"/>
    </row>
    <row r="105" spans="1:26" x14ac:dyDescent="0.25">
      <c r="A105" s="5" t="s">
        <v>13</v>
      </c>
      <c r="B105" s="4"/>
      <c r="C105" s="4"/>
      <c r="D105" s="4"/>
      <c r="E105" s="4"/>
      <c r="F105" s="21"/>
      <c r="G105" s="21"/>
      <c r="H105" s="4"/>
      <c r="I105" s="4"/>
      <c r="J105" s="21"/>
      <c r="U105" s="11"/>
      <c r="V105" s="11"/>
      <c r="W105" s="11"/>
      <c r="X105" s="11"/>
      <c r="Y105" s="11"/>
      <c r="Z105" s="11"/>
    </row>
    <row r="106" spans="1:26" x14ac:dyDescent="0.25">
      <c r="A106" s="5" t="s">
        <v>84</v>
      </c>
      <c r="B106" s="4">
        <v>2211</v>
      </c>
      <c r="C106" s="4">
        <f t="shared" ref="C106:C112" si="14">D106+H106</f>
        <v>187</v>
      </c>
      <c r="D106" s="4">
        <f>F106+G106</f>
        <v>61</v>
      </c>
      <c r="E106" s="4" t="s">
        <v>64</v>
      </c>
      <c r="F106" s="21">
        <f>SUM('[1]3801:3851'!F125)</f>
        <v>30</v>
      </c>
      <c r="G106" s="21">
        <f>SUM('[1]3801:3851'!G125)</f>
        <v>31</v>
      </c>
      <c r="H106" s="4">
        <f t="shared" ref="H106:H112" si="15">J106</f>
        <v>126</v>
      </c>
      <c r="I106" s="4" t="s">
        <v>64</v>
      </c>
      <c r="J106" s="21">
        <f>SUM('[1]3801:3851'!J125)</f>
        <v>126</v>
      </c>
      <c r="U106" s="11"/>
      <c r="V106" s="11"/>
      <c r="W106" s="11"/>
      <c r="X106" s="11"/>
      <c r="Y106" s="11"/>
      <c r="Z106" s="11"/>
    </row>
    <row r="107" spans="1:26" x14ac:dyDescent="0.25">
      <c r="A107" s="5" t="s">
        <v>85</v>
      </c>
      <c r="B107" s="4">
        <v>2212</v>
      </c>
      <c r="C107" s="4">
        <f t="shared" si="14"/>
        <v>41</v>
      </c>
      <c r="D107" s="4">
        <f t="shared" ref="D107:D110" si="16">F107+G107</f>
        <v>36</v>
      </c>
      <c r="E107" s="4" t="s">
        <v>64</v>
      </c>
      <c r="F107" s="21">
        <f>SUM('[1]3801:3851'!F126)</f>
        <v>17</v>
      </c>
      <c r="G107" s="21">
        <f>SUM('[1]3801:3851'!G126)</f>
        <v>19</v>
      </c>
      <c r="H107" s="4">
        <f t="shared" si="15"/>
        <v>5</v>
      </c>
      <c r="I107" s="4" t="s">
        <v>64</v>
      </c>
      <c r="J107" s="21">
        <f>SUM('[1]3801:3851'!J126)</f>
        <v>5</v>
      </c>
      <c r="U107" s="11"/>
      <c r="V107" s="11"/>
      <c r="W107" s="11"/>
      <c r="X107" s="11"/>
      <c r="Y107" s="11"/>
      <c r="Z107" s="11"/>
    </row>
    <row r="108" spans="1:26" x14ac:dyDescent="0.25">
      <c r="A108" s="5" t="s">
        <v>86</v>
      </c>
      <c r="B108" s="4">
        <v>2213</v>
      </c>
      <c r="C108" s="4">
        <f t="shared" si="14"/>
        <v>0</v>
      </c>
      <c r="D108" s="4">
        <f t="shared" si="16"/>
        <v>0</v>
      </c>
      <c r="E108" s="4" t="s">
        <v>64</v>
      </c>
      <c r="F108" s="21">
        <f>SUM('[1]3801:3851'!F127)</f>
        <v>0</v>
      </c>
      <c r="G108" s="21">
        <f>SUM('[1]3801:3851'!G127)</f>
        <v>0</v>
      </c>
      <c r="H108" s="4">
        <f t="shared" si="15"/>
        <v>0</v>
      </c>
      <c r="I108" s="4" t="s">
        <v>64</v>
      </c>
      <c r="J108" s="21">
        <f>SUM('[1]3801:3851'!J127)</f>
        <v>0</v>
      </c>
      <c r="U108" s="11"/>
      <c r="V108" s="11"/>
      <c r="W108" s="11"/>
      <c r="X108" s="11"/>
      <c r="Y108" s="11"/>
      <c r="Z108" s="11"/>
    </row>
    <row r="109" spans="1:26" x14ac:dyDescent="0.25">
      <c r="A109" s="5" t="s">
        <v>87</v>
      </c>
      <c r="B109" s="4">
        <v>2214</v>
      </c>
      <c r="C109" s="4">
        <f t="shared" si="14"/>
        <v>4</v>
      </c>
      <c r="D109" s="4">
        <f t="shared" si="16"/>
        <v>4</v>
      </c>
      <c r="E109" s="4" t="s">
        <v>64</v>
      </c>
      <c r="F109" s="21">
        <f>SUM('[1]3801:3851'!F128)</f>
        <v>2</v>
      </c>
      <c r="G109" s="21">
        <f>SUM('[1]3801:3851'!G128)</f>
        <v>2</v>
      </c>
      <c r="H109" s="4">
        <f t="shared" si="15"/>
        <v>0</v>
      </c>
      <c r="I109" s="4" t="s">
        <v>64</v>
      </c>
      <c r="J109" s="21">
        <f>SUM('[1]3801:3851'!J128)</f>
        <v>0</v>
      </c>
    </row>
    <row r="110" spans="1:26" x14ac:dyDescent="0.25">
      <c r="A110" s="5" t="s">
        <v>88</v>
      </c>
      <c r="B110" s="4">
        <v>2215</v>
      </c>
      <c r="C110" s="4">
        <f t="shared" si="14"/>
        <v>6</v>
      </c>
      <c r="D110" s="4">
        <f t="shared" si="16"/>
        <v>5</v>
      </c>
      <c r="E110" s="4" t="s">
        <v>64</v>
      </c>
      <c r="F110" s="21">
        <f>SUM('[1]3801:3851'!F129)</f>
        <v>2</v>
      </c>
      <c r="G110" s="21">
        <f>SUM('[1]3801:3851'!G129)</f>
        <v>3</v>
      </c>
      <c r="H110" s="4">
        <f t="shared" si="15"/>
        <v>1</v>
      </c>
      <c r="I110" s="4" t="s">
        <v>64</v>
      </c>
      <c r="J110" s="21">
        <f>SUM('[1]3801:3851'!J129)</f>
        <v>1</v>
      </c>
    </row>
    <row r="111" spans="1:26" ht="30" x14ac:dyDescent="0.25">
      <c r="A111" s="5" t="s">
        <v>89</v>
      </c>
      <c r="B111" s="4">
        <v>2216</v>
      </c>
      <c r="C111" s="4">
        <f t="shared" si="14"/>
        <v>0</v>
      </c>
      <c r="D111" s="4">
        <f>F111</f>
        <v>0</v>
      </c>
      <c r="E111" s="4" t="s">
        <v>64</v>
      </c>
      <c r="F111" s="21">
        <f>SUM('[1]3801:3851'!F130)</f>
        <v>0</v>
      </c>
      <c r="G111" s="4" t="s">
        <v>64</v>
      </c>
      <c r="H111" s="4">
        <f t="shared" si="15"/>
        <v>0</v>
      </c>
      <c r="I111" s="4" t="s">
        <v>64</v>
      </c>
      <c r="J111" s="21">
        <f>SUM('[1]3801:3851'!J130)</f>
        <v>0</v>
      </c>
    </row>
    <row r="112" spans="1:26" ht="30" x14ac:dyDescent="0.25">
      <c r="A112" s="5" t="s">
        <v>90</v>
      </c>
      <c r="B112" s="4">
        <v>2217</v>
      </c>
      <c r="C112" s="4">
        <f t="shared" si="14"/>
        <v>0</v>
      </c>
      <c r="D112" s="4">
        <f>G112</f>
        <v>0</v>
      </c>
      <c r="E112" s="4" t="s">
        <v>64</v>
      </c>
      <c r="F112" s="4" t="s">
        <v>64</v>
      </c>
      <c r="G112" s="21">
        <f>SUM('[1]3801:3851'!G131)</f>
        <v>0</v>
      </c>
      <c r="H112" s="4">
        <f t="shared" si="15"/>
        <v>0</v>
      </c>
      <c r="I112" s="4" t="s">
        <v>64</v>
      </c>
      <c r="J112" s="21">
        <f>SUM('[1]3801:3851'!J131)</f>
        <v>0</v>
      </c>
    </row>
    <row r="117" spans="1:1" x14ac:dyDescent="0.25">
      <c r="A117" s="25"/>
    </row>
    <row r="122" spans="1:1" x14ac:dyDescent="0.25">
      <c r="A122" s="25"/>
    </row>
  </sheetData>
  <mergeCells count="31">
    <mergeCell ref="A1:J1"/>
    <mergeCell ref="A2:E2"/>
    <mergeCell ref="A3:E3"/>
    <mergeCell ref="A4:E4"/>
    <mergeCell ref="A5:A7"/>
    <mergeCell ref="B5:B7"/>
    <mergeCell ref="C5:C7"/>
    <mergeCell ref="D5:E5"/>
    <mergeCell ref="D6:D7"/>
    <mergeCell ref="E6:E7"/>
    <mergeCell ref="A9:E9"/>
    <mergeCell ref="A42:E42"/>
    <mergeCell ref="A55:A57"/>
    <mergeCell ref="B55:B57"/>
    <mergeCell ref="C55:C57"/>
    <mergeCell ref="D55:G55"/>
    <mergeCell ref="H55:J55"/>
    <mergeCell ref="D56:D57"/>
    <mergeCell ref="E56:G56"/>
    <mergeCell ref="H56:H57"/>
    <mergeCell ref="I56:J56"/>
    <mergeCell ref="D100:D101"/>
    <mergeCell ref="E100:G100"/>
    <mergeCell ref="H100:H101"/>
    <mergeCell ref="I100:J100"/>
    <mergeCell ref="A103:J103"/>
    <mergeCell ref="A99:A101"/>
    <mergeCell ref="B99:B101"/>
    <mergeCell ref="C99:C101"/>
    <mergeCell ref="D99:G99"/>
    <mergeCell ref="H99:J99"/>
  </mergeCells>
  <pageMargins left="0.70866141732283472" right="0.70866141732283472" top="0.74803149606299213" bottom="0.74803149606299213" header="0.31496062992125984" footer="0.31496062992125984"/>
  <pageSetup paperSize="9" scale="6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2019-01-22T03:40:13Z</dcterms:modified>
</cp:coreProperties>
</file>